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Y:\Jokaso\31　ホームページデータ\00　イントラホームページデータ\ABC管理票\マクロ無し版\260401版_イントラ掲載\"/>
    </mc:Choice>
  </mc:AlternateContent>
  <xr:revisionPtr revIDLastSave="0" documentId="13_ncr:1_{FFD45630-291C-44D8-8DC4-B6BA9B71C216}" xr6:coauthVersionLast="47" xr6:coauthVersionMax="47" xr10:uidLastSave="{00000000-0000-0000-0000-000000000000}"/>
  <workbookProtection workbookAlgorithmName="SHA-512" workbookHashValue="XYz3Yxvx/k6oMCX8RxmPofGAgMR5AaPuTi8BuvIaCErSBCcZGHzXd++hi9KBdj2WTi62sYGZG2a5BSncvCmbVQ==" workbookSaltValue="Wwk6xYgj+g7XbuMNtATeeQ==" workbookSpinCount="100000" lockStructure="1"/>
  <bookViews>
    <workbookView xWindow="-120" yWindow="-120" windowWidth="24240" windowHeight="17520" tabRatio="913" xr2:uid="{3D67544E-71C7-4F9A-941F-58C6DAFBA15D}"/>
  </bookViews>
  <sheets>
    <sheet name="入力シート" sheetId="1" r:id="rId1"/>
    <sheet name="表紙" sheetId="3" r:id="rId2"/>
    <sheet name="A票" sheetId="7" r:id="rId3"/>
    <sheet name="B票" sheetId="6" r:id="rId4"/>
    <sheet name="C票" sheetId="8" r:id="rId5"/>
    <sheet name="登録KRS" sheetId="18" r:id="rId6"/>
    <sheet name="型適KRS-5A" sheetId="9" r:id="rId7"/>
    <sheet name="型適KRS-5B" sheetId="11" r:id="rId8"/>
    <sheet name="型適KRS-7A" sheetId="12" r:id="rId9"/>
    <sheet name="型適KRS-7B" sheetId="13" r:id="rId10"/>
    <sheet name="型適_図面(浄化槽)" sheetId="14" r:id="rId11"/>
    <sheet name="型適_図面(ｵﾌﾟｼｮﾝ)" sheetId="15" r:id="rId12"/>
    <sheet name="型式KRS" sheetId="16" r:id="rId13"/>
    <sheet name="大臣KRS" sheetId="17" r:id="rId14"/>
    <sheet name="別紙" sheetId="2" state="hidden" r:id="rId15"/>
  </sheets>
  <definedNames>
    <definedName name="_xlnm.Print_Area" localSheetId="2">A票!$A$1:$G$39</definedName>
    <definedName name="_xlnm.Print_Area" localSheetId="3">B票!$A$1:$G$39</definedName>
    <definedName name="_xlnm.Print_Area" localSheetId="4">C票!$A$1:$G$39</definedName>
    <definedName name="_xlnm.Print_Area" localSheetId="12">型式KRS!$A$1:$AI$60</definedName>
    <definedName name="_xlnm.Print_Area" localSheetId="11">'型適_図面(ｵﾌﾟｼｮﾝ)'!$A$1:$BT$43</definedName>
    <definedName name="_xlnm.Print_Area" localSheetId="10">'型適_図面(浄化槽)'!$A$1:$BT$43</definedName>
    <definedName name="_xlnm.Print_Area" localSheetId="6">'型適KRS-5A'!$A$1:$AI$60</definedName>
    <definedName name="_xlnm.Print_Area" localSheetId="7">'型適KRS-5B'!$A$1:$AI$60</definedName>
    <definedName name="_xlnm.Print_Area" localSheetId="8">'型適KRS-7A'!$A$1:$AI$60</definedName>
    <definedName name="_xlnm.Print_Area" localSheetId="9">'型適KRS-7B'!$A$1:$AI$60</definedName>
    <definedName name="_xlnm.Print_Area" localSheetId="13">大臣KRS!$A$1:$AI$176</definedName>
    <definedName name="_xlnm.Print_Area" localSheetId="5">登録KRS!$A$1:$AI$60</definedName>
    <definedName name="_xlnm.Print_Area" localSheetId="1">表紙!$A$1:$F$12</definedName>
    <definedName name="員数" localSheetId="2">#REF!</definedName>
    <definedName name="員数" localSheetId="3">#REF!</definedName>
    <definedName name="員数" localSheetId="4">#REF!</definedName>
    <definedName name="員数" localSheetId="1">#REF!</definedName>
    <definedName name="員数">#REF!</definedName>
  </definedNames>
  <calcPr calcId="181029"/>
</workbook>
</file>

<file path=xl/calcChain.xml><?xml version="1.0" encoding="utf-8"?>
<calcChain xmlns="http://schemas.openxmlformats.org/spreadsheetml/2006/main">
  <c r="Q27" i="1" l="1"/>
  <c r="C23" i="6" s="1"/>
  <c r="Q25" i="1"/>
  <c r="E20" i="8" s="1"/>
  <c r="Q24" i="1"/>
  <c r="E19" i="6" s="1"/>
  <c r="Q22" i="1"/>
  <c r="Q20" i="1"/>
  <c r="C11" i="7" s="1"/>
  <c r="E21" i="1"/>
  <c r="Q21" i="1" s="1"/>
  <c r="Q19" i="1"/>
  <c r="G4" i="7" s="1"/>
  <c r="E15" i="8"/>
  <c r="E14" i="8"/>
  <c r="D14" i="8"/>
  <c r="E13" i="8"/>
  <c r="D13" i="8"/>
  <c r="E15" i="7"/>
  <c r="E14" i="7"/>
  <c r="D14" i="7"/>
  <c r="E13" i="7"/>
  <c r="D13" i="7"/>
  <c r="E15" i="6"/>
  <c r="E14" i="6"/>
  <c r="D14" i="6"/>
  <c r="E13" i="6"/>
  <c r="D13" i="6"/>
  <c r="X26" i="1"/>
  <c r="X29" i="1" s="1"/>
  <c r="C11" i="8"/>
  <c r="C11" i="6"/>
  <c r="B1" i="2"/>
  <c r="C1" i="2"/>
  <c r="D1" i="2"/>
  <c r="E1" i="2"/>
  <c r="F1" i="2"/>
  <c r="G1" i="2"/>
  <c r="H1" i="2"/>
  <c r="I1" i="2"/>
  <c r="Q31" i="1"/>
  <c r="C27" i="8" s="1"/>
  <c r="Q32" i="1"/>
  <c r="C28" i="8" s="1"/>
  <c r="Q30" i="1"/>
  <c r="C26" i="6" s="1"/>
  <c r="Q29" i="1"/>
  <c r="G24" i="8" s="1"/>
  <c r="Q28" i="1"/>
  <c r="C24" i="6" s="1"/>
  <c r="Q26" i="1"/>
  <c r="E21" i="6" s="1"/>
  <c r="G24" i="6"/>
  <c r="X32" i="1"/>
  <c r="X34" i="1"/>
  <c r="G10" i="7" s="1"/>
  <c r="C28" i="6" l="1"/>
  <c r="C27" i="6"/>
  <c r="C26" i="8"/>
  <c r="C24" i="8"/>
  <c r="C23" i="8"/>
  <c r="E21" i="8"/>
  <c r="E20" i="6"/>
  <c r="E19" i="8"/>
  <c r="X28" i="1"/>
  <c r="X31" i="1"/>
  <c r="X33" i="1"/>
  <c r="C10" i="8" s="1"/>
  <c r="X27" i="1"/>
  <c r="X30" i="1"/>
  <c r="G4" i="8"/>
  <c r="G4" i="6"/>
  <c r="G11" i="8"/>
  <c r="G11" i="7"/>
  <c r="G11" i="6"/>
  <c r="G10" i="6"/>
  <c r="G10" i="8"/>
  <c r="C7" i="3" l="1"/>
  <c r="C10" i="7"/>
  <c r="C10" i="6"/>
</calcChain>
</file>

<file path=xl/sharedStrings.xml><?xml version="1.0" encoding="utf-8"?>
<sst xmlns="http://schemas.openxmlformats.org/spreadsheetml/2006/main" count="241" uniqueCount="155">
  <si>
    <t>KRS型登録更新版(登録期間：2023年2月27日～2028年2月26日)</t>
    <rPh sb="3" eb="4">
      <t>ガタ</t>
    </rPh>
    <rPh sb="4" eb="6">
      <t>トウロク</t>
    </rPh>
    <rPh sb="6" eb="8">
      <t>コウシン</t>
    </rPh>
    <rPh sb="8" eb="9">
      <t>バン</t>
    </rPh>
    <rPh sb="10" eb="12">
      <t>トウロク</t>
    </rPh>
    <rPh sb="12" eb="14">
      <t>キカン</t>
    </rPh>
    <rPh sb="19" eb="20">
      <t>ネン</t>
    </rPh>
    <rPh sb="21" eb="22">
      <t>ガツ</t>
    </rPh>
    <rPh sb="24" eb="25">
      <t>ニチ</t>
    </rPh>
    <rPh sb="30" eb="31">
      <t>ネン</t>
    </rPh>
    <rPh sb="32" eb="33">
      <t>ガツ</t>
    </rPh>
    <rPh sb="35" eb="36">
      <t>ニチ</t>
    </rPh>
    <phoneticPr fontId="1"/>
  </si>
  <si>
    <t>登録証</t>
    <rPh sb="0" eb="2">
      <t>トウロク</t>
    </rPh>
    <rPh sb="2" eb="3">
      <t>ショウ</t>
    </rPh>
    <phoneticPr fontId="2"/>
  </si>
  <si>
    <t>各Sheetを選択して、[ファイル]→[印刷]の手順で印刷をしてください。</t>
    <rPh sb="0" eb="1">
      <t>カク</t>
    </rPh>
    <rPh sb="7" eb="9">
      <t>センタク</t>
    </rPh>
    <rPh sb="20" eb="22">
      <t>インサツ</t>
    </rPh>
    <rPh sb="24" eb="26">
      <t>テジュン</t>
    </rPh>
    <rPh sb="27" eb="29">
      <t>インサツ</t>
    </rPh>
    <phoneticPr fontId="2"/>
  </si>
  <si>
    <t>入力シート</t>
    <phoneticPr fontId="2"/>
  </si>
  <si>
    <t>申請日</t>
    <rPh sb="0" eb="3">
      <t>シンセイビ</t>
    </rPh>
    <phoneticPr fontId="2"/>
  </si>
  <si>
    <t>年</t>
    <rPh sb="0" eb="1">
      <t>ネン</t>
    </rPh>
    <phoneticPr fontId="2"/>
  </si>
  <si>
    <t>月</t>
    <rPh sb="0" eb="1">
      <t>ガツ</t>
    </rPh>
    <phoneticPr fontId="2"/>
  </si>
  <si>
    <t>日</t>
    <rPh sb="0" eb="1">
      <t>ヒ</t>
    </rPh>
    <phoneticPr fontId="2"/>
  </si>
  <si>
    <t>浄化槽の名称</t>
    <rPh sb="0" eb="3">
      <t>ジョウカソウ</t>
    </rPh>
    <rPh sb="4" eb="6">
      <t>メイショウ</t>
    </rPh>
    <phoneticPr fontId="2"/>
  </si>
  <si>
    <t>処理対象人員</t>
    <phoneticPr fontId="2"/>
  </si>
  <si>
    <t>人</t>
    <rPh sb="0" eb="1">
      <t>ニン</t>
    </rPh>
    <phoneticPr fontId="2"/>
  </si>
  <si>
    <t>浄化槽設置者</t>
    <phoneticPr fontId="2"/>
  </si>
  <si>
    <t>製造を行った工場の
所在地及び名称</t>
    <phoneticPr fontId="2"/>
  </si>
  <si>
    <t>住所：</t>
    <rPh sb="0" eb="2">
      <t>ジュウショ</t>
    </rPh>
    <phoneticPr fontId="2"/>
  </si>
  <si>
    <t>氏名：</t>
    <rPh sb="0" eb="2">
      <t>シメイ</t>
    </rPh>
    <phoneticPr fontId="2"/>
  </si>
  <si>
    <t>姓</t>
    <rPh sb="0" eb="1">
      <t>セイ</t>
    </rPh>
    <phoneticPr fontId="2"/>
  </si>
  <si>
    <t>名</t>
    <rPh sb="0" eb="1">
      <t>メイ</t>
    </rPh>
    <phoneticPr fontId="2"/>
  </si>
  <si>
    <t>姓(ふりがな)</t>
    <rPh sb="0" eb="1">
      <t>セイ</t>
    </rPh>
    <phoneticPr fontId="2"/>
  </si>
  <si>
    <t>名(ふりがな)</t>
    <rPh sb="0" eb="1">
      <t>ナ</t>
    </rPh>
    <phoneticPr fontId="2"/>
  </si>
  <si>
    <t>設置場所</t>
    <phoneticPr fontId="2"/>
  </si>
  <si>
    <t>使用開始予定日</t>
    <phoneticPr fontId="2"/>
  </si>
  <si>
    <t>使用予定人員</t>
    <phoneticPr fontId="2"/>
  </si>
  <si>
    <t>浄化槽工事業者</t>
    <phoneticPr fontId="2"/>
  </si>
  <si>
    <t>氏名又は名称：</t>
    <phoneticPr fontId="2"/>
  </si>
  <si>
    <t>知事登録・届出番号：</t>
    <phoneticPr fontId="2"/>
  </si>
  <si>
    <t>↑KRS-5B型,KRS-7B型の製造は「株式会社ハウステック　結城工場」のみとなります。</t>
    <phoneticPr fontId="2"/>
  </si>
  <si>
    <t>←ドロップダウンリスト（「▼」をクリック）から選択</t>
    <phoneticPr fontId="2"/>
  </si>
  <si>
    <t>←[浄化槽の名称]を選択すると自動で表示されます。</t>
    <phoneticPr fontId="2"/>
  </si>
  <si>
    <t>型式選定表</t>
    <rPh sb="0" eb="2">
      <t>カタシキ</t>
    </rPh>
    <rPh sb="2" eb="4">
      <t>センテイ</t>
    </rPh>
    <rPh sb="4" eb="5">
      <t>ヒョウ</t>
    </rPh>
    <phoneticPr fontId="2"/>
  </si>
  <si>
    <t>型式</t>
    <rPh sb="0" eb="2">
      <t>カタシキ</t>
    </rPh>
    <phoneticPr fontId="2"/>
  </si>
  <si>
    <t>人槽</t>
    <rPh sb="0" eb="2">
      <t>ニンソウ</t>
    </rPh>
    <phoneticPr fontId="2"/>
  </si>
  <si>
    <t>KRS-5A</t>
    <phoneticPr fontId="2"/>
  </si>
  <si>
    <t>KRS-7A</t>
  </si>
  <si>
    <t>KRS-5B</t>
    <phoneticPr fontId="2"/>
  </si>
  <si>
    <t>KRS-7B</t>
    <phoneticPr fontId="2"/>
  </si>
  <si>
    <t>該当型式の認定番号等</t>
    <phoneticPr fontId="2"/>
  </si>
  <si>
    <t>大臣認定</t>
    <rPh sb="0" eb="2">
      <t>ダイジン</t>
    </rPh>
    <rPh sb="2" eb="4">
      <t>ニンテイ</t>
    </rPh>
    <phoneticPr fontId="2"/>
  </si>
  <si>
    <t>同上認定日</t>
    <rPh sb="0" eb="2">
      <t>ドウジョウ</t>
    </rPh>
    <rPh sb="2" eb="5">
      <t>ニンテイビ</t>
    </rPh>
    <phoneticPr fontId="2"/>
  </si>
  <si>
    <t>型式適合認定</t>
    <rPh sb="0" eb="2">
      <t>カタシキ</t>
    </rPh>
    <rPh sb="2" eb="4">
      <t>テキゴウ</t>
    </rPh>
    <rPh sb="4" eb="6">
      <t>ニンテイ</t>
    </rPh>
    <phoneticPr fontId="2"/>
  </si>
  <si>
    <t>型式認定</t>
    <rPh sb="0" eb="2">
      <t>カタシキ</t>
    </rPh>
    <rPh sb="2" eb="4">
      <t>ニンテイ</t>
    </rPh>
    <phoneticPr fontId="2"/>
  </si>
  <si>
    <t>登録番号</t>
    <rPh sb="0" eb="2">
      <t>トウロク</t>
    </rPh>
    <rPh sb="2" eb="4">
      <t>バンゴウ</t>
    </rPh>
    <phoneticPr fontId="2"/>
  </si>
  <si>
    <t>同上登録日</t>
    <rPh sb="0" eb="2">
      <t>ドウジョウ</t>
    </rPh>
    <rPh sb="2" eb="5">
      <t>トウロクビ</t>
    </rPh>
    <phoneticPr fontId="2"/>
  </si>
  <si>
    <t>製造工場表</t>
    <rPh sb="0" eb="2">
      <t>セイゾウ</t>
    </rPh>
    <rPh sb="2" eb="5">
      <t>コウジョウヒョウ</t>
    </rPh>
    <phoneticPr fontId="2"/>
  </si>
  <si>
    <t>所在地および名称</t>
    <rPh sb="0" eb="2">
      <t>ショザイ</t>
    </rPh>
    <rPh sb="2" eb="3">
      <t>チ</t>
    </rPh>
    <rPh sb="6" eb="8">
      <t>メイショウ</t>
    </rPh>
    <phoneticPr fontId="2"/>
  </si>
  <si>
    <t>株式会社ハウステック　結城工場</t>
    <rPh sb="0" eb="2">
      <t>カブシキ</t>
    </rPh>
    <rPh sb="2" eb="4">
      <t>カイシャ</t>
    </rPh>
    <rPh sb="11" eb="13">
      <t>ユウキ</t>
    </rPh>
    <rPh sb="13" eb="15">
      <t>コウジョウ</t>
    </rPh>
    <phoneticPr fontId="2"/>
  </si>
  <si>
    <t>ゴウダ株式会社　山口工場</t>
    <rPh sb="3" eb="5">
      <t>カブシキ</t>
    </rPh>
    <rPh sb="5" eb="7">
      <t>カイシャ</t>
    </rPh>
    <rPh sb="8" eb="10">
      <t>ヤマグチ</t>
    </rPh>
    <rPh sb="10" eb="12">
      <t>コウジョウ</t>
    </rPh>
    <phoneticPr fontId="2"/>
  </si>
  <si>
    <t>許認可番号</t>
    <rPh sb="0" eb="3">
      <t>キョニンカ</t>
    </rPh>
    <rPh sb="3" eb="5">
      <t>バンゴウ</t>
    </rPh>
    <phoneticPr fontId="6"/>
  </si>
  <si>
    <t>許認可型式</t>
    <rPh sb="0" eb="3">
      <t>キョニンカ</t>
    </rPh>
    <rPh sb="3" eb="5">
      <t>カタシキ</t>
    </rPh>
    <phoneticPr fontId="6"/>
  </si>
  <si>
    <t>大臣認定</t>
    <rPh sb="0" eb="2">
      <t>ダイジン</t>
    </rPh>
    <rPh sb="2" eb="4">
      <t>ニンテイ</t>
    </rPh>
    <phoneticPr fontId="6"/>
  </si>
  <si>
    <t>型式適合認定</t>
    <rPh sb="0" eb="2">
      <t>カタシキ</t>
    </rPh>
    <rPh sb="2" eb="4">
      <t>テキゴウ</t>
    </rPh>
    <rPh sb="4" eb="6">
      <t>ニンテイ</t>
    </rPh>
    <phoneticPr fontId="6"/>
  </si>
  <si>
    <t>型式認定</t>
    <rPh sb="0" eb="2">
      <t>カタシキ</t>
    </rPh>
    <rPh sb="2" eb="4">
      <t>ニンテイ</t>
    </rPh>
    <phoneticPr fontId="6"/>
  </si>
  <si>
    <t>登録番号</t>
    <rPh sb="0" eb="2">
      <t>トウロク</t>
    </rPh>
    <rPh sb="2" eb="4">
      <t>バンゴウ</t>
    </rPh>
    <phoneticPr fontId="6"/>
  </si>
  <si>
    <t>番号</t>
    <rPh sb="0" eb="2">
      <t>バンゴウ</t>
    </rPh>
    <phoneticPr fontId="6"/>
  </si>
  <si>
    <t>認定日</t>
    <rPh sb="0" eb="2">
      <t>ニンテイ</t>
    </rPh>
    <rPh sb="2" eb="3">
      <t>ビ</t>
    </rPh>
    <phoneticPr fontId="6"/>
  </si>
  <si>
    <t>登録日</t>
    <rPh sb="0" eb="3">
      <t>トウロクビ</t>
    </rPh>
    <phoneticPr fontId="6"/>
  </si>
  <si>
    <t>KRS-5A</t>
    <phoneticPr fontId="6"/>
  </si>
  <si>
    <t>DW3N-0177</t>
    <phoneticPr fontId="6"/>
  </si>
  <si>
    <t>型01CadOc0054646</t>
    <rPh sb="0" eb="1">
      <t>カタ</t>
    </rPh>
    <phoneticPr fontId="6"/>
  </si>
  <si>
    <t>DW3N-0177</t>
  </si>
  <si>
    <t>KRS-5B</t>
    <phoneticPr fontId="6"/>
  </si>
  <si>
    <t>型01CadOc0054647</t>
    <phoneticPr fontId="6"/>
  </si>
  <si>
    <t>型01CadOc0074648</t>
    <rPh sb="0" eb="1">
      <t>カタ</t>
    </rPh>
    <phoneticPr fontId="6"/>
  </si>
  <si>
    <t>KRS-7B</t>
  </si>
  <si>
    <t>型01CadOc0074649</t>
    <phoneticPr fontId="6"/>
  </si>
  <si>
    <t>『登録浄化槽管理票・登録証綴』</t>
    <phoneticPr fontId="11"/>
  </si>
  <si>
    <t>登録浄化槽管理票</t>
    <rPh sb="0" eb="2">
      <t>トウロク</t>
    </rPh>
    <rPh sb="2" eb="5">
      <t>ジョウカソウ</t>
    </rPh>
    <rPh sb="5" eb="7">
      <t>カンリ</t>
    </rPh>
    <rPh sb="7" eb="8">
      <t>ヒョウ</t>
    </rPh>
    <phoneticPr fontId="7"/>
  </si>
  <si>
    <t>　</t>
    <phoneticPr fontId="11"/>
  </si>
  <si>
    <t>お願いとご注意事項</t>
    <phoneticPr fontId="7"/>
  </si>
  <si>
    <t>株式会社 ハウステック</t>
    <phoneticPr fontId="7"/>
  </si>
  <si>
    <t>・補助金を申請する市町村には（C票）及び『登録証』を提出
　してください。</t>
    <phoneticPr fontId="11"/>
  </si>
  <si>
    <t>・(B票)は申請者の控、又は市町村控です。</t>
    <phoneticPr fontId="11"/>
  </si>
  <si>
    <t>・(A票)は弊社特約店の営業担当者に必ずお渡しください。</t>
    <phoneticPr fontId="11"/>
  </si>
  <si>
    <t>様式第１号（第６条関係）</t>
    <phoneticPr fontId="11"/>
  </si>
  <si>
    <t>登 録 者 用</t>
    <phoneticPr fontId="11"/>
  </si>
  <si>
    <t>登録浄化槽管理票（Ａ票）</t>
    <phoneticPr fontId="11"/>
  </si>
  <si>
    <t>　　　　　登録者</t>
    <phoneticPr fontId="11"/>
  </si>
  <si>
    <t>住 所</t>
    <phoneticPr fontId="11"/>
  </si>
  <si>
    <t xml:space="preserve">　群 馬 県 高 崎 市 栄 町 1 番 1 号 </t>
    <rPh sb="1" eb="2">
      <t>ウマ</t>
    </rPh>
    <rPh sb="3" eb="4">
      <t>ケン</t>
    </rPh>
    <rPh sb="5" eb="6">
      <t>コウ</t>
    </rPh>
    <rPh sb="7" eb="8">
      <t>サキ</t>
    </rPh>
    <rPh sb="9" eb="10">
      <t>シ</t>
    </rPh>
    <rPh sb="11" eb="12">
      <t>エイ</t>
    </rPh>
    <rPh sb="13" eb="14">
      <t>マチ</t>
    </rPh>
    <rPh sb="17" eb="18">
      <t>バン</t>
    </rPh>
    <rPh sb="21" eb="22">
      <t>ゴウ</t>
    </rPh>
    <phoneticPr fontId="11"/>
  </si>
  <si>
    <t>氏 名</t>
    <phoneticPr fontId="11"/>
  </si>
  <si>
    <t>　株 式 会 社 ハ ウ ス テ ッ ク</t>
    <phoneticPr fontId="7"/>
  </si>
  <si>
    <t>　代表取締役社長　新　井　　仁</t>
    <rPh sb="1" eb="3">
      <t>ダイヒョウ</t>
    </rPh>
    <rPh sb="3" eb="6">
      <t>トリシマリヤク</t>
    </rPh>
    <rPh sb="6" eb="8">
      <t>シャチョウ</t>
    </rPh>
    <rPh sb="9" eb="10">
      <t>シン</t>
    </rPh>
    <rPh sb="11" eb="12">
      <t>イ</t>
    </rPh>
    <rPh sb="14" eb="15">
      <t>ジン</t>
    </rPh>
    <phoneticPr fontId="11"/>
  </si>
  <si>
    <t>（法人にあっては名称及び代表者の氏名）</t>
    <phoneticPr fontId="11"/>
  </si>
  <si>
    <t>　　　この浄化槽は、合併処理浄化槽設置整備事業における国庫補助指針に適合する浄化槽として、
　　全国浄化槽推進市町村協議会の登録を受けております。</t>
    <phoneticPr fontId="11"/>
  </si>
  <si>
    <t>登録者記入欄</t>
    <phoneticPr fontId="11"/>
  </si>
  <si>
    <t xml:space="preserve"> ① 登 録 番 号</t>
    <phoneticPr fontId="11"/>
  </si>
  <si>
    <t xml:space="preserve"> ② 登録年月日</t>
    <phoneticPr fontId="11"/>
  </si>
  <si>
    <t xml:space="preserve"> ③ 浄化槽の名称</t>
    <phoneticPr fontId="11"/>
  </si>
  <si>
    <t xml:space="preserve"> ④ 処理対象人員</t>
    <phoneticPr fontId="11"/>
  </si>
  <si>
    <t xml:space="preserve"> 
 ⑤ 製造を行った
　  工場の所在地
　  及び名称</t>
    <phoneticPr fontId="11"/>
  </si>
  <si>
    <t>登録浄化槽管理票（Ｂ票）</t>
    <phoneticPr fontId="11"/>
  </si>
  <si>
    <t xml:space="preserve"> 備　考＞・本票は登録者が登録浄化槽を販売する際に、登録証の写しと併せて
           浄化槽設置者（申請者又は市町村）に回付すること。</t>
    <rPh sb="13" eb="15">
      <t>トウロク</t>
    </rPh>
    <rPh sb="15" eb="18">
      <t>ジョウカソウ</t>
    </rPh>
    <rPh sb="19" eb="21">
      <t>ハンバイ</t>
    </rPh>
    <rPh sb="23" eb="24">
      <t>サイ</t>
    </rPh>
    <rPh sb="26" eb="28">
      <t>トウロク</t>
    </rPh>
    <rPh sb="28" eb="29">
      <t>ショウ</t>
    </rPh>
    <rPh sb="30" eb="31">
      <t>ウツ</t>
    </rPh>
    <rPh sb="33" eb="34">
      <t>アワ</t>
    </rPh>
    <rPh sb="55" eb="58">
      <t>シンセイシャ</t>
    </rPh>
    <rPh sb="58" eb="59">
      <t>マタ</t>
    </rPh>
    <rPh sb="60" eb="61">
      <t>シ</t>
    </rPh>
    <rPh sb="61" eb="63">
      <t>チョウソン</t>
    </rPh>
    <rPh sb="65" eb="67">
      <t>カイフ</t>
    </rPh>
    <phoneticPr fontId="11"/>
  </si>
  <si>
    <t>申請者又は市町村記入欄</t>
    <phoneticPr fontId="11"/>
  </si>
  <si>
    <t xml:space="preserve"> ⑥ 浄化槽設置者</t>
    <rPh sb="8" eb="9">
      <t>シャ</t>
    </rPh>
    <phoneticPr fontId="11"/>
  </si>
  <si>
    <t>（ふりがな）</t>
    <phoneticPr fontId="11"/>
  </si>
  <si>
    <t xml:space="preserve"> ⑦ 設 置 場 所</t>
    <phoneticPr fontId="11"/>
  </si>
  <si>
    <t xml:space="preserve"> ⑧ 使用開始予定日</t>
    <phoneticPr fontId="11"/>
  </si>
  <si>
    <t xml:space="preserve"> ⑨　使用予定人員</t>
    <phoneticPr fontId="11"/>
  </si>
  <si>
    <t xml:space="preserve"> ⑩ 浄化槽工事業者</t>
    <phoneticPr fontId="11"/>
  </si>
  <si>
    <t xml:space="preserve">申 請 者  控
又は市町村控 </t>
    <phoneticPr fontId="11"/>
  </si>
  <si>
    <t xml:space="preserve"> 備　考＞・浄化槽整備事業に係る補助金・交付金申請を市町村に行う場合は、　　　　　 </t>
    <rPh sb="6" eb="9">
      <t>ジョウカソウ</t>
    </rPh>
    <rPh sb="9" eb="11">
      <t>セイビ</t>
    </rPh>
    <rPh sb="11" eb="13">
      <t>ジギョウ</t>
    </rPh>
    <rPh sb="14" eb="15">
      <t>カカ</t>
    </rPh>
    <rPh sb="16" eb="19">
      <t>ホジョキン</t>
    </rPh>
    <rPh sb="20" eb="23">
      <t>コウフキン</t>
    </rPh>
    <rPh sb="26" eb="29">
      <t>シチョウソン</t>
    </rPh>
    <rPh sb="30" eb="31">
      <t>オコナ</t>
    </rPh>
    <rPh sb="32" eb="34">
      <t>バアイ</t>
    </rPh>
    <phoneticPr fontId="11"/>
  </si>
  <si>
    <t>　　　　　 本票を市町村への提出書類（Ｃ票）の控として申請者において保管すること。</t>
    <phoneticPr fontId="2"/>
  </si>
  <si>
    <t>　　　　 ・市町村が設置者である場合は、市町村の控として保管すること。</t>
    <phoneticPr fontId="2"/>
  </si>
  <si>
    <t>　　　　 ・本票は、統計資料として利用する場合がある。</t>
    <phoneticPr fontId="2"/>
  </si>
  <si>
    <t xml:space="preserve"> 備　考＞・本票は登録者において記入し保管すること。</t>
    <phoneticPr fontId="2"/>
  </si>
  <si>
    <t>申 請 者 添 付 　 用
又は全浄協会長送付用</t>
    <phoneticPr fontId="11"/>
  </si>
  <si>
    <t>登録浄化槽管理票（Ｃ票）</t>
    <phoneticPr fontId="11"/>
  </si>
  <si>
    <t xml:space="preserve"> 備　考＞・この書類は、浄化槽整備事業に係る補助金・交付金申請書に登録証の写しと併せて　　　　 </t>
    <rPh sb="8" eb="10">
      <t>ショルイ</t>
    </rPh>
    <rPh sb="12" eb="15">
      <t>ジョウカソウ</t>
    </rPh>
    <rPh sb="15" eb="17">
      <t>セイビ</t>
    </rPh>
    <rPh sb="17" eb="19">
      <t>ジギョウ</t>
    </rPh>
    <rPh sb="20" eb="21">
      <t>カカワ</t>
    </rPh>
    <rPh sb="22" eb="25">
      <t>ホジョキン</t>
    </rPh>
    <rPh sb="26" eb="29">
      <t>コウフキン</t>
    </rPh>
    <rPh sb="29" eb="32">
      <t>シンセイショ</t>
    </rPh>
    <rPh sb="33" eb="35">
      <t>トウロク</t>
    </rPh>
    <rPh sb="35" eb="36">
      <t>ショウ</t>
    </rPh>
    <rPh sb="37" eb="38">
      <t>ウツ</t>
    </rPh>
    <rPh sb="40" eb="41">
      <t>アワ</t>
    </rPh>
    <phoneticPr fontId="11"/>
  </si>
  <si>
    <t>　　　　　 添付すること。</t>
    <phoneticPr fontId="2"/>
  </si>
  <si>
    <t>　　　　 ・市町村が設置者である場合は、全浄協会長（事務局）に送付すること。</t>
    <phoneticPr fontId="2"/>
  </si>
  <si>
    <t>　　　　 ・本票は、市町村から全浄協に送付される場合がある。</t>
    <phoneticPr fontId="2"/>
  </si>
  <si>
    <t>　　　　 ・本票は、実施調査の選定のみに利用されること。</t>
    <phoneticPr fontId="2"/>
  </si>
  <si>
    <t>　　　　 ・本票は、実施調査の委託先に提示される場合がある。</t>
    <phoneticPr fontId="2"/>
  </si>
  <si>
    <t>① 補助金申請書類を印刷する場合</t>
    <rPh sb="2" eb="5">
      <t>ホジョキン</t>
    </rPh>
    <rPh sb="5" eb="7">
      <t>シンセイ</t>
    </rPh>
    <rPh sb="8" eb="9">
      <t>ルイ</t>
    </rPh>
    <rPh sb="10" eb="12">
      <t>インサツ</t>
    </rPh>
    <rPh sb="14" eb="16">
      <t>バアイ</t>
    </rPh>
    <phoneticPr fontId="1"/>
  </si>
  <si>
    <t>グレー部分は参照元のため、入力禁止</t>
    <rPh sb="3" eb="5">
      <t>ブブン</t>
    </rPh>
    <rPh sb="6" eb="8">
      <t>サンショウ</t>
    </rPh>
    <rPh sb="8" eb="9">
      <t>モト</t>
    </rPh>
    <rPh sb="13" eb="15">
      <t>ニュウリョク</t>
    </rPh>
    <rPh sb="15" eb="17">
      <t>キンシ</t>
    </rPh>
    <phoneticPr fontId="2"/>
  </si>
  <si>
    <t>② 型式適合認定書、型式認定書または大臣認定書を印刷する場合</t>
    <rPh sb="2" eb="4">
      <t>カタシキ</t>
    </rPh>
    <rPh sb="4" eb="6">
      <t>テキゴウ</t>
    </rPh>
    <rPh sb="6" eb="8">
      <t>ニンテイ</t>
    </rPh>
    <rPh sb="8" eb="9">
      <t>ショ</t>
    </rPh>
    <rPh sb="10" eb="12">
      <t>カタシキ</t>
    </rPh>
    <rPh sb="12" eb="14">
      <t>ニンテイ</t>
    </rPh>
    <rPh sb="14" eb="15">
      <t>ショ</t>
    </rPh>
    <rPh sb="18" eb="20">
      <t>ダイジン</t>
    </rPh>
    <rPh sb="20" eb="22">
      <t>ニンテイ</t>
    </rPh>
    <rPh sb="22" eb="23">
      <t>ショ</t>
    </rPh>
    <rPh sb="24" eb="26">
      <t>インサツ</t>
    </rPh>
    <rPh sb="28" eb="30">
      <t>バアイ</t>
    </rPh>
    <phoneticPr fontId="1"/>
  </si>
  <si>
    <t>必要な認定書の、対象のSheetを下表で確認し、印刷してください。</t>
    <rPh sb="0" eb="2">
      <t>ヒツヨウ</t>
    </rPh>
    <rPh sb="3" eb="5">
      <t>ニンテイ</t>
    </rPh>
    <rPh sb="5" eb="6">
      <t>ショ</t>
    </rPh>
    <rPh sb="17" eb="19">
      <t>カヒョウ</t>
    </rPh>
    <rPh sb="20" eb="22">
      <t>カクニン</t>
    </rPh>
    <rPh sb="24" eb="26">
      <t>インサツ</t>
    </rPh>
    <phoneticPr fontId="2"/>
  </si>
  <si>
    <t>型式適合認定書</t>
    <rPh sb="0" eb="2">
      <t>カタシキ</t>
    </rPh>
    <rPh sb="2" eb="4">
      <t>テキゴウ</t>
    </rPh>
    <rPh sb="4" eb="7">
      <t>ニンテイショ</t>
    </rPh>
    <phoneticPr fontId="2"/>
  </si>
  <si>
    <t>別添仕様書及び図面（浄化槽)</t>
    <phoneticPr fontId="2"/>
  </si>
  <si>
    <t>別添仕様書及び図面（ｵﾌﾟｼｮﾝ)</t>
    <phoneticPr fontId="2"/>
  </si>
  <si>
    <t>A4</t>
    <phoneticPr fontId="2"/>
  </si>
  <si>
    <t>A3</t>
    <phoneticPr fontId="2"/>
  </si>
  <si>
    <t>印刷するSheet名</t>
    <rPh sb="0" eb="2">
      <t>インサツ</t>
    </rPh>
    <rPh sb="9" eb="10">
      <t>メイ</t>
    </rPh>
    <phoneticPr fontId="2"/>
  </si>
  <si>
    <t>出力ｻｲｽﾞ</t>
    <rPh sb="0" eb="2">
      <t>シュツリョク</t>
    </rPh>
    <phoneticPr fontId="2"/>
  </si>
  <si>
    <t>認定書名</t>
    <rPh sb="0" eb="2">
      <t>ニンテイ</t>
    </rPh>
    <rPh sb="2" eb="3">
      <t>ショ</t>
    </rPh>
    <rPh sb="3" eb="4">
      <t>メイ</t>
    </rPh>
    <phoneticPr fontId="2"/>
  </si>
  <si>
    <t>構成</t>
    <rPh sb="0" eb="2">
      <t>コウセイ</t>
    </rPh>
    <phoneticPr fontId="2"/>
  </si>
  <si>
    <t>型適KRS-5A,型適KRS-5B,型適KRS-7Aまたは型適KRS-7B</t>
    <rPh sb="0" eb="1">
      <t>カタ</t>
    </rPh>
    <rPh sb="1" eb="2">
      <t>テキ</t>
    </rPh>
    <phoneticPr fontId="2"/>
  </si>
  <si>
    <t>型適_図面(浄化槽)</t>
    <rPh sb="0" eb="2">
      <t>カタテキ</t>
    </rPh>
    <rPh sb="3" eb="5">
      <t>ズメン</t>
    </rPh>
    <rPh sb="6" eb="9">
      <t>ジョウカソウ</t>
    </rPh>
    <phoneticPr fontId="2"/>
  </si>
  <si>
    <t>型適_図面(ｵﾌﾟｼｮﾝ)</t>
    <rPh sb="0" eb="2">
      <t>カタテキ</t>
    </rPh>
    <rPh sb="3" eb="5">
      <t>ズメン</t>
    </rPh>
    <phoneticPr fontId="2"/>
  </si>
  <si>
    <t>型式認定書</t>
    <rPh sb="0" eb="2">
      <t>カタシキ</t>
    </rPh>
    <rPh sb="2" eb="5">
      <t>ニンテイショ</t>
    </rPh>
    <phoneticPr fontId="2"/>
  </si>
  <si>
    <t>型式KRS</t>
    <rPh sb="0" eb="1">
      <t>カタ</t>
    </rPh>
    <rPh sb="1" eb="2">
      <t>シキ</t>
    </rPh>
    <phoneticPr fontId="2"/>
  </si>
  <si>
    <t>大臣認定書</t>
    <rPh sb="0" eb="2">
      <t>ダイジン</t>
    </rPh>
    <rPh sb="2" eb="5">
      <t>ニンテイショ</t>
    </rPh>
    <phoneticPr fontId="2"/>
  </si>
  <si>
    <t>大臣KRS</t>
    <rPh sb="0" eb="2">
      <t>ダイジン</t>
    </rPh>
    <phoneticPr fontId="2"/>
  </si>
  <si>
    <t>書類名</t>
    <rPh sb="2" eb="3">
      <t>メイ</t>
    </rPh>
    <phoneticPr fontId="2"/>
  </si>
  <si>
    <t>登録浄化槽管理票（Ａ票）</t>
    <rPh sb="0" eb="2">
      <t>トウロク</t>
    </rPh>
    <rPh sb="2" eb="5">
      <t>ジョウカソウ</t>
    </rPh>
    <rPh sb="5" eb="7">
      <t>カンリ</t>
    </rPh>
    <rPh sb="7" eb="8">
      <t>ヒョウ</t>
    </rPh>
    <rPh sb="10" eb="11">
      <t>ヒョウ</t>
    </rPh>
    <phoneticPr fontId="2"/>
  </si>
  <si>
    <t>登録浄化槽管理票（Ｂ票）</t>
    <rPh sb="0" eb="2">
      <t>トウロク</t>
    </rPh>
    <rPh sb="2" eb="5">
      <t>ジョウカソウ</t>
    </rPh>
    <rPh sb="5" eb="7">
      <t>カンリ</t>
    </rPh>
    <rPh sb="7" eb="8">
      <t>ヒョウ</t>
    </rPh>
    <rPh sb="10" eb="11">
      <t>ヒョウ</t>
    </rPh>
    <phoneticPr fontId="2"/>
  </si>
  <si>
    <t>登録浄化槽管理票（Ｃ票）</t>
    <rPh sb="0" eb="2">
      <t>トウロク</t>
    </rPh>
    <rPh sb="2" eb="5">
      <t>ジョウカソウ</t>
    </rPh>
    <rPh sb="5" eb="7">
      <t>カンリ</t>
    </rPh>
    <rPh sb="7" eb="8">
      <t>ヒョウ</t>
    </rPh>
    <rPh sb="10" eb="11">
      <t>ヒョウ</t>
    </rPh>
    <phoneticPr fontId="2"/>
  </si>
  <si>
    <t>補助金申請書類</t>
    <rPh sb="0" eb="3">
      <t>ホジョキン</t>
    </rPh>
    <rPh sb="3" eb="5">
      <t>シンセイ</t>
    </rPh>
    <rPh sb="5" eb="7">
      <t>ショルイ</t>
    </rPh>
    <phoneticPr fontId="2"/>
  </si>
  <si>
    <t>表紙</t>
    <rPh sb="0" eb="2">
      <t>ヒョウシ</t>
    </rPh>
    <phoneticPr fontId="2"/>
  </si>
  <si>
    <t>A票</t>
    <rPh sb="1" eb="2">
      <t>ヒョウ</t>
    </rPh>
    <phoneticPr fontId="2"/>
  </si>
  <si>
    <t>B票</t>
    <rPh sb="1" eb="2">
      <t>ヒョウ</t>
    </rPh>
    <phoneticPr fontId="2"/>
  </si>
  <si>
    <t>C票</t>
    <rPh sb="1" eb="2">
      <t>ヒョウ</t>
    </rPh>
    <phoneticPr fontId="2"/>
  </si>
  <si>
    <t>登録KRS</t>
    <rPh sb="0" eb="2">
      <t>トウロク</t>
    </rPh>
    <phoneticPr fontId="2"/>
  </si>
  <si>
    <t>表紙　※</t>
    <rPh sb="0" eb="2">
      <t>ヒョウシ</t>
    </rPh>
    <phoneticPr fontId="2"/>
  </si>
  <si>
    <t>※表紙は、必要な場合のみ印刷してご利用ください。</t>
    <rPh sb="1" eb="3">
      <t>ヒョウシ</t>
    </rPh>
    <rPh sb="5" eb="7">
      <t>ヒツヨウ</t>
    </rPh>
    <rPh sb="8" eb="10">
      <t>バアイ</t>
    </rPh>
    <rPh sb="12" eb="14">
      <t>インサツ</t>
    </rPh>
    <rPh sb="17" eb="19">
      <t>リヨウ</t>
    </rPh>
    <phoneticPr fontId="2"/>
  </si>
  <si>
    <r>
      <t>登録浄化槽管理票等認定関係資料</t>
    </r>
    <r>
      <rPr>
        <b/>
        <sz val="14"/>
        <color indexed="10"/>
        <rFont val="Meiryo UI"/>
        <family val="3"/>
        <charset val="128"/>
      </rPr>
      <t>　【 KRS型用 】</t>
    </r>
    <rPh sb="0" eb="2">
      <t>トウロク</t>
    </rPh>
    <rPh sb="2" eb="5">
      <t>ジョウカソウ</t>
    </rPh>
    <rPh sb="5" eb="7">
      <t>カンリ</t>
    </rPh>
    <rPh sb="7" eb="8">
      <t>ヒョウ</t>
    </rPh>
    <rPh sb="8" eb="9">
      <t>トウ</t>
    </rPh>
    <rPh sb="9" eb="11">
      <t>ニンテイ</t>
    </rPh>
    <rPh sb="11" eb="13">
      <t>カンケイ</t>
    </rPh>
    <rPh sb="13" eb="15">
      <t>シリョウ</t>
    </rPh>
    <rPh sb="21" eb="22">
      <t>ガタ</t>
    </rPh>
    <rPh sb="22" eb="23">
      <t>ヨウ</t>
    </rPh>
    <phoneticPr fontId="1"/>
  </si>
  <si>
    <t>入力シートの着色セル(黄色塗りセル)に必要事項を入力後、対象のSheetを下表で確認し、印刷してください。</t>
    <rPh sb="11" eb="13">
      <t>キイロ</t>
    </rPh>
    <rPh sb="13" eb="14">
      <t>ヌリ</t>
    </rPh>
    <rPh sb="28" eb="30">
      <t>タイショウ</t>
    </rPh>
    <rPh sb="37" eb="39">
      <t>カヒョウ</t>
    </rPh>
    <rPh sb="40" eb="42">
      <t>カクニン</t>
    </rPh>
    <rPh sb="44" eb="46">
      <t>インサツ</t>
    </rPh>
    <phoneticPr fontId="2"/>
  </si>
  <si>
    <t>KRS型</t>
    <rPh sb="3" eb="4">
      <t>カタ</t>
    </rPh>
    <phoneticPr fontId="2"/>
  </si>
  <si>
    <t>令和元年10月4日</t>
    <rPh sb="0" eb="2">
      <t>レイワ</t>
    </rPh>
    <rPh sb="2" eb="4">
      <t>ガンネン</t>
    </rPh>
    <rPh sb="6" eb="7">
      <t>ガツ</t>
    </rPh>
    <rPh sb="8" eb="9">
      <t>ヒ</t>
    </rPh>
    <phoneticPr fontId="2"/>
  </si>
  <si>
    <t>平成31年3月29日</t>
    <rPh sb="0" eb="2">
      <t>ヘイセイ</t>
    </rPh>
    <rPh sb="4" eb="5">
      <t>ネン</t>
    </rPh>
    <rPh sb="6" eb="7">
      <t>ガツ</t>
    </rPh>
    <rPh sb="9" eb="10">
      <t>ヒ</t>
    </rPh>
    <phoneticPr fontId="2"/>
  </si>
  <si>
    <t>3-24K-H-001</t>
  </si>
  <si>
    <t>令和6年10月1日</t>
    <rPh sb="0" eb="1">
      <t>レイ</t>
    </rPh>
    <rPh sb="1" eb="2">
      <t>ワ</t>
    </rPh>
    <rPh sb="3" eb="4">
      <t>ネン</t>
    </rPh>
    <rPh sb="6" eb="7">
      <t>ツキ</t>
    </rPh>
    <rPh sb="8" eb="9">
      <t>ヒ</t>
    </rPh>
    <phoneticPr fontId="21"/>
  </si>
  <si>
    <t>令和2年2月27日</t>
    <rPh sb="0" eb="1">
      <t>レイ</t>
    </rPh>
    <rPh sb="1" eb="2">
      <t>ワ</t>
    </rPh>
    <rPh sb="3" eb="4">
      <t>ネン</t>
    </rPh>
    <rPh sb="5" eb="6">
      <t>ガツ</t>
    </rPh>
    <rPh sb="8" eb="9">
      <t>ヒ</t>
    </rPh>
    <phoneticPr fontId="2"/>
  </si>
  <si>
    <t>3-24K-H-001-1</t>
  </si>
  <si>
    <t>3-24K-H-001-2</t>
  </si>
  <si>
    <t>3-24K-H-001-3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</si>
</sst>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numFmts>
  <fonts count="35">
    <font>
      <sz val="11"/>
      <color theme="1"/>
      <name val="游ゴシック"/>
      <family val="3"/>
      <charset val="128"/>
      <scheme val="minor"/>
    </font>
    <font>
      <sz val="18"/>
      <color indexed="54"/>
      <name val="游ゴシック Light"/>
      <family val="3"/>
      <charset val="128"/>
    </font>
    <font>
      <sz val="6"/>
      <name val="游ゴシック"/>
      <family val="3"/>
      <charset val="128"/>
    </font>
    <font>
      <sz val="11"/>
      <name val="明朝"/>
      <family val="1"/>
      <charset val="128"/>
    </font>
    <font>
      <sz val="10"/>
      <name val="ＭＳ Ｐ明朝"/>
      <family val="1"/>
      <charset val="128"/>
    </font>
    <font>
      <sz val="16"/>
      <name val="ＭＳ Ｐ明朝"/>
      <family val="1"/>
      <charset val="128"/>
    </font>
    <font>
      <sz val="6"/>
      <name val="明朝"/>
      <family val="1"/>
      <charset val="128"/>
    </font>
    <font>
      <sz val="6"/>
      <name val="ＭＳ Ｐゴシック"/>
      <family val="3"/>
      <charset val="128"/>
    </font>
    <font>
      <sz val="11"/>
      <color indexed="8"/>
      <name val="ＭＳ Ｐゴシック"/>
      <family val="3"/>
      <charset val="128"/>
    </font>
    <font>
      <sz val="12"/>
      <name val="Osaka"/>
      <family val="3"/>
      <charset val="128"/>
    </font>
    <font>
      <b/>
      <sz val="22"/>
      <name val="ＭＳ ゴシック"/>
      <family val="3"/>
      <charset val="128"/>
    </font>
    <font>
      <sz val="6"/>
      <name val="Osaka"/>
      <family val="3"/>
      <charset val="128"/>
    </font>
    <font>
      <sz val="11"/>
      <name val="ＭＳ Ｐゴシック"/>
      <family val="3"/>
      <charset val="128"/>
    </font>
    <font>
      <sz val="36"/>
      <name val="HGP創英角ｺﾞｼｯｸUB"/>
      <family val="3"/>
      <charset val="128"/>
    </font>
    <font>
      <sz val="20"/>
      <name val="ＭＳ Ｐゴシック"/>
      <family val="3"/>
      <charset val="128"/>
    </font>
    <font>
      <b/>
      <sz val="11"/>
      <name val="ＭＳ ゴシック"/>
      <family val="3"/>
      <charset val="128"/>
    </font>
    <font>
      <sz val="11"/>
      <name val="ＭＳ 明朝"/>
      <family val="1"/>
      <charset val="128"/>
    </font>
    <font>
      <b/>
      <sz val="11"/>
      <name val="ＭＳ 明朝"/>
      <family val="1"/>
      <charset val="128"/>
    </font>
    <font>
      <sz val="22"/>
      <name val="HGP創英角ｺﾞｼｯｸUB"/>
      <family val="3"/>
      <charset val="128"/>
    </font>
    <font>
      <sz val="10.5"/>
      <name val="ＭＳ 明朝"/>
      <family val="1"/>
      <charset val="128"/>
    </font>
    <font>
      <b/>
      <sz val="20"/>
      <name val="ＭＳ ゴシック"/>
      <family val="3"/>
      <charset val="128"/>
    </font>
    <font>
      <sz val="10.5"/>
      <name val="ＭＳ Ｐゴシック"/>
      <family val="3"/>
      <charset val="128"/>
    </font>
    <font>
      <sz val="6"/>
      <name val="ＭＳ 明朝"/>
      <family val="1"/>
      <charset val="128"/>
    </font>
    <font>
      <sz val="10.5"/>
      <name val="Osaka"/>
      <family val="3"/>
      <charset val="128"/>
    </font>
    <font>
      <b/>
      <sz val="14"/>
      <color indexed="10"/>
      <name val="Meiryo UI"/>
      <family val="3"/>
      <charset val="128"/>
    </font>
    <font>
      <b/>
      <sz val="14"/>
      <name val="Meiryo UI"/>
      <family val="3"/>
      <charset val="128"/>
    </font>
    <font>
      <sz val="11"/>
      <color theme="1"/>
      <name val="Meiryo UI"/>
      <family val="3"/>
      <charset val="128"/>
    </font>
    <font>
      <b/>
      <sz val="11"/>
      <color rgb="FF0066FF"/>
      <name val="Meiryo UI"/>
      <family val="3"/>
      <charset val="128"/>
    </font>
    <font>
      <sz val="11"/>
      <color theme="1"/>
      <name val="ＭＳ Ｐゴシック"/>
      <family val="3"/>
      <charset val="128"/>
    </font>
    <font>
      <sz val="14"/>
      <color theme="1"/>
      <name val="Meiryo UI"/>
      <family val="3"/>
      <charset val="128"/>
    </font>
    <font>
      <sz val="12"/>
      <color theme="1"/>
      <name val="Meiryo UI"/>
      <family val="3"/>
      <charset val="128"/>
    </font>
    <font>
      <sz val="14"/>
      <color rgb="FFFF0000"/>
      <name val="Meiryo UI"/>
      <family val="3"/>
      <charset val="128"/>
    </font>
    <font>
      <sz val="11"/>
      <color rgb="FFFF0000"/>
      <name val="Meiryo UI"/>
      <family val="3"/>
      <charset val="128"/>
    </font>
    <font>
      <sz val="10"/>
      <color theme="1"/>
      <name val="Meiryo UI"/>
      <family val="3"/>
      <charset val="128"/>
    </font>
    <font>
      <sz val="12"/>
      <color rgb="FFFF0000"/>
      <name val="Meiryo UI"/>
      <family val="3"/>
      <charset val="128"/>
    </font>
  </fonts>
  <fills count="10">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BF2F9"/>
        <bgColor indexed="64"/>
      </patternFill>
    </fill>
    <fill>
      <patternFill patternType="solid">
        <fgColor rgb="FFEAF4E4"/>
        <bgColor indexed="64"/>
      </patternFill>
    </fill>
    <fill>
      <patternFill patternType="solid">
        <fgColor rgb="FFD1B2E8"/>
        <bgColor indexed="64"/>
      </patternFill>
    </fill>
    <fill>
      <patternFill patternType="solid">
        <fgColor theme="5" tint="0.79998168889431442"/>
        <bgColor indexed="64"/>
      </patternFill>
    </fill>
  </fills>
  <borders count="5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6">
    <xf numFmtId="0" fontId="0" fillId="0" borderId="0">
      <alignment vertical="center"/>
    </xf>
    <xf numFmtId="38" fontId="3" fillId="0" borderId="0" applyFont="0" applyFill="0" applyBorder="0" applyAlignment="0" applyProtection="0"/>
    <xf numFmtId="38" fontId="8" fillId="0" borderId="0" applyFont="0" applyFill="0" applyBorder="0" applyAlignment="0" applyProtection="0">
      <alignment vertical="center"/>
    </xf>
    <xf numFmtId="0" fontId="3" fillId="0" borderId="0"/>
    <xf numFmtId="0" fontId="12" fillId="0" borderId="0">
      <alignment vertical="center"/>
    </xf>
    <xf numFmtId="0" fontId="9" fillId="0" borderId="0"/>
  </cellStyleXfs>
  <cellXfs count="275">
    <xf numFmtId="0" fontId="0" fillId="0" borderId="0" xfId="0">
      <alignment vertical="center"/>
    </xf>
    <xf numFmtId="0" fontId="4" fillId="0" borderId="0" xfId="3" applyFont="1" applyAlignment="1">
      <alignment horizontal="center" vertical="center"/>
    </xf>
    <xf numFmtId="0" fontId="5" fillId="0" borderId="0" xfId="3" applyFont="1" applyAlignment="1">
      <alignment horizontal="center" vertical="center"/>
    </xf>
    <xf numFmtId="0" fontId="5" fillId="0" borderId="0" xfId="3" applyFont="1" applyAlignment="1">
      <alignment vertical="center"/>
    </xf>
    <xf numFmtId="0" fontId="4" fillId="0" borderId="1" xfId="3" applyFont="1" applyBorder="1" applyAlignment="1">
      <alignment horizontal="center" vertical="center"/>
    </xf>
    <xf numFmtId="0" fontId="4" fillId="0" borderId="0" xfId="3" applyFont="1" applyAlignment="1">
      <alignment vertical="center"/>
    </xf>
    <xf numFmtId="0" fontId="4" fillId="0" borderId="1" xfId="3" applyFont="1" applyBorder="1" applyAlignment="1">
      <alignment horizontal="left" vertical="center"/>
    </xf>
    <xf numFmtId="0" fontId="4" fillId="0" borderId="0" xfId="3" applyFont="1" applyAlignment="1">
      <alignment horizontal="left" vertical="center"/>
    </xf>
    <xf numFmtId="0" fontId="4" fillId="0" borderId="2" xfId="3" applyFont="1" applyBorder="1" applyAlignment="1">
      <alignment horizontal="left" vertical="center"/>
    </xf>
    <xf numFmtId="0" fontId="4" fillId="0" borderId="3" xfId="3" applyFont="1" applyBorder="1" applyAlignment="1">
      <alignment horizontal="left" vertical="center"/>
    </xf>
    <xf numFmtId="38" fontId="4" fillId="0" borderId="0" xfId="2" applyFont="1" applyFill="1" applyBorder="1" applyAlignment="1">
      <alignment vertical="center"/>
    </xf>
    <xf numFmtId="0" fontId="10" fillId="0" borderId="0" xfId="5" applyFont="1" applyAlignment="1">
      <alignment horizontal="center" vertical="center"/>
    </xf>
    <xf numFmtId="0" fontId="12" fillId="0" borderId="0" xfId="4">
      <alignment vertical="center"/>
    </xf>
    <xf numFmtId="0" fontId="12" fillId="0" borderId="0" xfId="4" applyAlignment="1">
      <alignment horizontal="center" vertical="center"/>
    </xf>
    <xf numFmtId="0" fontId="13" fillId="0" borderId="0" xfId="4" applyFont="1">
      <alignment vertical="center"/>
    </xf>
    <xf numFmtId="0" fontId="14" fillId="0" borderId="0" xfId="4" applyFont="1">
      <alignment vertical="center"/>
    </xf>
    <xf numFmtId="0" fontId="15" fillId="0" borderId="0" xfId="5" applyFont="1" applyAlignment="1">
      <alignment horizontal="center"/>
    </xf>
    <xf numFmtId="0" fontId="15" fillId="0" borderId="4" xfId="5" applyFont="1" applyBorder="1" applyAlignment="1">
      <alignment horizontal="center"/>
    </xf>
    <xf numFmtId="0" fontId="16" fillId="0" borderId="0" xfId="5" applyFont="1" applyAlignment="1">
      <alignment horizontal="left" vertical="center"/>
    </xf>
    <xf numFmtId="0" fontId="16" fillId="0" borderId="0" xfId="4" applyFont="1" applyAlignment="1">
      <alignment horizontal="left" vertical="center"/>
    </xf>
    <xf numFmtId="0" fontId="16" fillId="0" borderId="0" xfId="4" applyFont="1">
      <alignment vertical="center"/>
    </xf>
    <xf numFmtId="0" fontId="17" fillId="0" borderId="0" xfId="5" applyFont="1" applyAlignment="1">
      <alignment horizontal="center" vertical="center"/>
    </xf>
    <xf numFmtId="0" fontId="16" fillId="0" borderId="0" xfId="5" applyFont="1" applyAlignment="1">
      <alignment vertical="center" wrapText="1"/>
    </xf>
    <xf numFmtId="0" fontId="16" fillId="0" borderId="0" xfId="5" applyFont="1" applyAlignment="1">
      <alignment vertical="center"/>
    </xf>
    <xf numFmtId="0" fontId="15" fillId="0" borderId="5" xfId="5" applyFont="1" applyBorder="1" applyAlignment="1">
      <alignment horizontal="center"/>
    </xf>
    <xf numFmtId="0" fontId="18" fillId="0" borderId="0" xfId="4" applyFont="1">
      <alignment vertical="center"/>
    </xf>
    <xf numFmtId="0" fontId="19" fillId="0" borderId="0" xfId="4" applyFont="1">
      <alignment vertical="center"/>
    </xf>
    <xf numFmtId="49" fontId="19" fillId="0" borderId="6" xfId="4" applyNumberFormat="1" applyFont="1" applyBorder="1" applyAlignment="1">
      <alignment horizontal="right" vertical="center"/>
    </xf>
    <xf numFmtId="0" fontId="19" fillId="0" borderId="7" xfId="4" applyFont="1" applyBorder="1" applyAlignment="1">
      <alignment horizontal="right" vertical="center"/>
    </xf>
    <xf numFmtId="0" fontId="19" fillId="0" borderId="6" xfId="4" applyFont="1" applyBorder="1">
      <alignment vertical="center"/>
    </xf>
    <xf numFmtId="0" fontId="16" fillId="0" borderId="6" xfId="4" applyFont="1" applyBorder="1">
      <alignment vertical="center"/>
    </xf>
    <xf numFmtId="0" fontId="19" fillId="0" borderId="7" xfId="4" applyFont="1" applyBorder="1" applyAlignment="1"/>
    <xf numFmtId="0" fontId="19" fillId="0" borderId="8" xfId="4" applyFont="1" applyBorder="1">
      <alignment vertical="center"/>
    </xf>
    <xf numFmtId="0" fontId="19" fillId="0" borderId="9" xfId="4" applyFont="1" applyBorder="1" applyAlignment="1">
      <alignment horizontal="center" vertical="center"/>
    </xf>
    <xf numFmtId="0" fontId="19" fillId="0" borderId="4" xfId="4" applyFont="1" applyBorder="1">
      <alignment vertical="center"/>
    </xf>
    <xf numFmtId="0" fontId="19" fillId="0" borderId="10" xfId="4" applyFont="1" applyBorder="1">
      <alignment vertical="center"/>
    </xf>
    <xf numFmtId="0" fontId="19" fillId="0" borderId="7" xfId="4" applyFont="1" applyBorder="1">
      <alignment vertical="center"/>
    </xf>
    <xf numFmtId="0" fontId="19" fillId="0" borderId="7" xfId="4" applyFont="1" applyBorder="1" applyAlignment="1">
      <alignment vertical="top"/>
    </xf>
    <xf numFmtId="0" fontId="21" fillId="0" borderId="0" xfId="4" applyFont="1">
      <alignment vertical="center"/>
    </xf>
    <xf numFmtId="0" fontId="19" fillId="0" borderId="11" xfId="4" applyFont="1" applyBorder="1" applyAlignment="1">
      <alignment horizontal="left" vertical="center"/>
    </xf>
    <xf numFmtId="0" fontId="19" fillId="0" borderId="7" xfId="4" applyFont="1" applyBorder="1" applyAlignment="1">
      <alignment horizontal="left" vertical="center"/>
    </xf>
    <xf numFmtId="0" fontId="19" fillId="0" borderId="8" xfId="4" applyFont="1" applyBorder="1" applyAlignment="1">
      <alignment horizontal="left" vertical="center"/>
    </xf>
    <xf numFmtId="0" fontId="19" fillId="0" borderId="0" xfId="4" applyFont="1" applyAlignment="1">
      <alignment vertical="top"/>
    </xf>
    <xf numFmtId="0" fontId="19" fillId="0" borderId="0" xfId="4" applyFont="1" applyAlignment="1">
      <alignment horizontal="left" vertical="center"/>
    </xf>
    <xf numFmtId="0" fontId="12" fillId="0" borderId="12" xfId="4" applyBorder="1">
      <alignment vertical="center"/>
    </xf>
    <xf numFmtId="0" fontId="19" fillId="0" borderId="11" xfId="4" applyFont="1" applyBorder="1">
      <alignment vertical="center"/>
    </xf>
    <xf numFmtId="0" fontId="16" fillId="0" borderId="11" xfId="4" applyFont="1" applyBorder="1">
      <alignment vertical="center"/>
    </xf>
    <xf numFmtId="0" fontId="16" fillId="0" borderId="7" xfId="4" applyFont="1" applyBorder="1">
      <alignment vertical="center"/>
    </xf>
    <xf numFmtId="0" fontId="16" fillId="0" borderId="13" xfId="4" applyFont="1" applyBorder="1">
      <alignment vertical="center"/>
    </xf>
    <xf numFmtId="0" fontId="16" fillId="0" borderId="14" xfId="4" applyFont="1" applyBorder="1">
      <alignment vertical="center"/>
    </xf>
    <xf numFmtId="0" fontId="16" fillId="0" borderId="15" xfId="4" applyFont="1" applyBorder="1">
      <alignment vertical="center"/>
    </xf>
    <xf numFmtId="0" fontId="19" fillId="0" borderId="11" xfId="4" applyFont="1" applyBorder="1" applyAlignment="1">
      <alignment vertical="top"/>
    </xf>
    <xf numFmtId="49" fontId="19" fillId="0" borderId="0" xfId="4" applyNumberFormat="1" applyFont="1" applyAlignment="1">
      <alignment horizontal="right" vertical="center"/>
    </xf>
    <xf numFmtId="0" fontId="19" fillId="0" borderId="0" xfId="4" applyFont="1" applyAlignment="1">
      <alignment horizontal="center"/>
    </xf>
    <xf numFmtId="0" fontId="19" fillId="0" borderId="0" xfId="4" applyFont="1" applyAlignment="1"/>
    <xf numFmtId="0" fontId="19" fillId="0" borderId="0" xfId="4" quotePrefix="1" applyFont="1" applyAlignment="1"/>
    <xf numFmtId="0" fontId="16" fillId="0" borderId="0" xfId="4" applyFont="1" applyAlignment="1"/>
    <xf numFmtId="0" fontId="19" fillId="0" borderId="16" xfId="4" applyFont="1" applyBorder="1" applyAlignment="1">
      <alignment horizontal="left" vertical="center"/>
    </xf>
    <xf numFmtId="0" fontId="19" fillId="0" borderId="5" xfId="4" applyFont="1" applyBorder="1" applyAlignment="1">
      <alignment horizontal="left" vertical="center"/>
    </xf>
    <xf numFmtId="0" fontId="19" fillId="0" borderId="17" xfId="4" applyFont="1" applyBorder="1" applyAlignment="1">
      <alignment horizontal="left" vertical="center"/>
    </xf>
    <xf numFmtId="0" fontId="19" fillId="0" borderId="18" xfId="4" applyFont="1" applyBorder="1" applyAlignment="1">
      <alignment horizontal="center" vertical="center"/>
    </xf>
    <xf numFmtId="0" fontId="19" fillId="0" borderId="4" xfId="4" applyFont="1" applyBorder="1" applyAlignment="1">
      <alignment horizontal="center" vertical="center"/>
    </xf>
    <xf numFmtId="0" fontId="19" fillId="0" borderId="4" xfId="4" applyFont="1" applyBorder="1" applyAlignment="1">
      <alignment horizontal="left" vertical="center"/>
    </xf>
    <xf numFmtId="0" fontId="19" fillId="0" borderId="10" xfId="4" applyFont="1" applyBorder="1" applyAlignment="1">
      <alignment horizontal="center" vertical="center"/>
    </xf>
    <xf numFmtId="0" fontId="23" fillId="0" borderId="18" xfId="4" applyFont="1" applyBorder="1" applyAlignment="1">
      <alignment horizontal="left" vertical="center"/>
    </xf>
    <xf numFmtId="0" fontId="19" fillId="0" borderId="1" xfId="4" applyFont="1" applyBorder="1">
      <alignment vertical="center"/>
    </xf>
    <xf numFmtId="0" fontId="19" fillId="0" borderId="18" xfId="4" applyFont="1" applyBorder="1">
      <alignment vertical="center"/>
    </xf>
    <xf numFmtId="0" fontId="19" fillId="0" borderId="11" xfId="4" applyFont="1" applyBorder="1" applyAlignment="1">
      <alignment horizontal="center" vertical="center"/>
    </xf>
    <xf numFmtId="0" fontId="23" fillId="0" borderId="12" xfId="4" applyFont="1" applyBorder="1" applyAlignment="1">
      <alignment horizontal="center" vertical="center"/>
    </xf>
    <xf numFmtId="0" fontId="19" fillId="0" borderId="1" xfId="4" applyFont="1" applyBorder="1" applyAlignment="1">
      <alignment horizontal="left" vertical="center"/>
    </xf>
    <xf numFmtId="0" fontId="23" fillId="0" borderId="3" xfId="4" applyFont="1" applyBorder="1" applyAlignment="1">
      <alignment horizontal="left" vertical="center"/>
    </xf>
    <xf numFmtId="0" fontId="19" fillId="0" borderId="19" xfId="4" applyFont="1" applyBorder="1">
      <alignment vertical="center"/>
    </xf>
    <xf numFmtId="0" fontId="19" fillId="0" borderId="20" xfId="4" applyFont="1" applyBorder="1">
      <alignment vertical="center"/>
    </xf>
    <xf numFmtId="0" fontId="19" fillId="0" borderId="21" xfId="4" applyFont="1" applyBorder="1">
      <alignment vertical="center"/>
    </xf>
    <xf numFmtId="0" fontId="19" fillId="0" borderId="22" xfId="4" applyFont="1" applyBorder="1">
      <alignment vertical="center"/>
    </xf>
    <xf numFmtId="0" fontId="19" fillId="0" borderId="23" xfId="4" applyFont="1" applyBorder="1" applyAlignment="1">
      <alignment horizontal="center" vertical="center"/>
    </xf>
    <xf numFmtId="0" fontId="19" fillId="0" borderId="0" xfId="4" applyFont="1" applyAlignment="1">
      <alignment vertical="center" wrapText="1"/>
    </xf>
    <xf numFmtId="0" fontId="19" fillId="0" borderId="6" xfId="4" applyFont="1" applyBorder="1" applyAlignment="1">
      <alignment vertical="center" textRotation="255"/>
    </xf>
    <xf numFmtId="0" fontId="19" fillId="0" borderId="24" xfId="4" applyFont="1" applyBorder="1" applyAlignment="1">
      <alignment vertical="center" wrapText="1"/>
    </xf>
    <xf numFmtId="0" fontId="19" fillId="0" borderId="25" xfId="4" applyFont="1" applyBorder="1" applyAlignment="1">
      <alignment vertical="center" wrapText="1"/>
    </xf>
    <xf numFmtId="0" fontId="19" fillId="0" borderId="26" xfId="4" applyFont="1" applyBorder="1" applyAlignment="1">
      <alignment vertical="center" wrapText="1"/>
    </xf>
    <xf numFmtId="0" fontId="23" fillId="0" borderId="0" xfId="4" applyFont="1">
      <alignment vertical="center"/>
    </xf>
    <xf numFmtId="0" fontId="22" fillId="0" borderId="0" xfId="4" applyFont="1">
      <alignment vertical="center"/>
    </xf>
    <xf numFmtId="0" fontId="11" fillId="0" borderId="0" xfId="4" applyFont="1">
      <alignment vertical="center"/>
    </xf>
    <xf numFmtId="0" fontId="19" fillId="0" borderId="10" xfId="4" applyFont="1" applyBorder="1" applyAlignment="1">
      <alignment horizontal="left" vertical="center"/>
    </xf>
    <xf numFmtId="0" fontId="19" fillId="0" borderId="27" xfId="4" applyFont="1" applyBorder="1" applyAlignment="1">
      <alignment vertical="center" wrapText="1"/>
    </xf>
    <xf numFmtId="0" fontId="16" fillId="0" borderId="28" xfId="4" applyFont="1" applyBorder="1">
      <alignment vertical="center"/>
    </xf>
    <xf numFmtId="0" fontId="26" fillId="3" borderId="29" xfId="0" applyFont="1" applyFill="1" applyBorder="1" applyProtection="1">
      <alignment vertical="center"/>
      <protection locked="0"/>
    </xf>
    <xf numFmtId="0" fontId="28" fillId="0" borderId="0" xfId="0" applyFont="1">
      <alignment vertical="center"/>
    </xf>
    <xf numFmtId="176" fontId="4" fillId="0" borderId="0" xfId="3" applyNumberFormat="1" applyFont="1" applyAlignment="1">
      <alignment horizontal="left" vertical="center"/>
    </xf>
    <xf numFmtId="0" fontId="4" fillId="0" borderId="18" xfId="3" applyFont="1" applyBorder="1" applyAlignment="1">
      <alignment horizontal="left" vertical="center"/>
    </xf>
    <xf numFmtId="0" fontId="4" fillId="0" borderId="11" xfId="3" applyFont="1" applyBorder="1" applyAlignment="1">
      <alignment horizontal="left" vertical="center"/>
    </xf>
    <xf numFmtId="0" fontId="4" fillId="0" borderId="16" xfId="3" applyFont="1" applyBorder="1" applyAlignment="1">
      <alignment horizontal="left" vertical="center"/>
    </xf>
    <xf numFmtId="0" fontId="4" fillId="0" borderId="4" xfId="3" applyFont="1" applyBorder="1" applyAlignment="1">
      <alignment horizontal="left" vertical="center"/>
    </xf>
    <xf numFmtId="0" fontId="4" fillId="0" borderId="5" xfId="3" applyFont="1" applyBorder="1" applyAlignment="1">
      <alignment horizontal="left" vertical="center"/>
    </xf>
    <xf numFmtId="176" fontId="4" fillId="0" borderId="0" xfId="3" quotePrefix="1" applyNumberFormat="1" applyFont="1" applyAlignment="1">
      <alignment horizontal="left" vertical="center"/>
    </xf>
    <xf numFmtId="176" fontId="4" fillId="0" borderId="1" xfId="3" quotePrefix="1" applyNumberFormat="1" applyFont="1" applyBorder="1" applyAlignment="1">
      <alignment horizontal="left" vertical="center"/>
    </xf>
    <xf numFmtId="176" fontId="4" fillId="0" borderId="3" xfId="3" quotePrefix="1" applyNumberFormat="1" applyFont="1" applyBorder="1" applyAlignment="1">
      <alignment horizontal="left" vertical="center"/>
    </xf>
    <xf numFmtId="0" fontId="4" fillId="0" borderId="1" xfId="3" quotePrefix="1" applyFont="1" applyBorder="1" applyAlignment="1">
      <alignment horizontal="left" vertical="center"/>
    </xf>
    <xf numFmtId="0" fontId="4" fillId="0" borderId="3" xfId="3" quotePrefix="1" applyFont="1" applyBorder="1" applyAlignment="1">
      <alignment horizontal="left" vertical="center"/>
    </xf>
    <xf numFmtId="0" fontId="26" fillId="3" borderId="41" xfId="0" applyFont="1" applyFill="1" applyBorder="1" applyProtection="1">
      <alignment vertical="center"/>
      <protection locked="0"/>
    </xf>
    <xf numFmtId="0" fontId="26" fillId="3" borderId="42" xfId="0" applyFont="1" applyFill="1" applyBorder="1" applyProtection="1">
      <alignment vertical="center"/>
      <protection locked="0"/>
    </xf>
    <xf numFmtId="0" fontId="26" fillId="3" borderId="43" xfId="0" applyFont="1" applyFill="1" applyBorder="1" applyProtection="1">
      <alignment vertical="center"/>
      <protection locked="0"/>
    </xf>
    <xf numFmtId="0" fontId="26" fillId="3" borderId="41" xfId="0" applyFont="1" applyFill="1" applyBorder="1" applyAlignment="1" applyProtection="1">
      <alignment horizontal="center" vertical="center"/>
      <protection locked="0"/>
    </xf>
    <xf numFmtId="0" fontId="26" fillId="3" borderId="42" xfId="0" applyFont="1" applyFill="1" applyBorder="1" applyAlignment="1" applyProtection="1">
      <alignment horizontal="center" vertical="center"/>
      <protection locked="0"/>
    </xf>
    <xf numFmtId="0" fontId="26" fillId="3" borderId="43" xfId="0" applyFont="1" applyFill="1" applyBorder="1" applyAlignment="1" applyProtection="1">
      <alignment horizontal="center" vertical="center"/>
      <protection locked="0"/>
    </xf>
    <xf numFmtId="0" fontId="26" fillId="3" borderId="41" xfId="0" applyFont="1" applyFill="1" applyBorder="1" applyAlignment="1" applyProtection="1">
      <alignment horizontal="left" vertical="center"/>
      <protection locked="0"/>
    </xf>
    <xf numFmtId="0" fontId="26" fillId="3" borderId="42" xfId="0" applyFont="1" applyFill="1" applyBorder="1" applyAlignment="1" applyProtection="1">
      <alignment horizontal="left" vertical="center"/>
      <protection locked="0"/>
    </xf>
    <xf numFmtId="0" fontId="26" fillId="3" borderId="43" xfId="0" applyFont="1" applyFill="1" applyBorder="1" applyAlignment="1" applyProtection="1">
      <alignment horizontal="left" vertical="center"/>
      <protection locked="0"/>
    </xf>
    <xf numFmtId="176" fontId="26" fillId="3" borderId="41" xfId="0" applyNumberFormat="1" applyFont="1" applyFill="1" applyBorder="1" applyAlignment="1" applyProtection="1">
      <alignment horizontal="center" vertical="center"/>
      <protection locked="0"/>
    </xf>
    <xf numFmtId="176" fontId="26" fillId="3" borderId="43" xfId="0" applyNumberFormat="1" applyFont="1" applyFill="1" applyBorder="1" applyAlignment="1" applyProtection="1">
      <alignment horizontal="center" vertical="center"/>
      <protection locked="0"/>
    </xf>
    <xf numFmtId="0" fontId="10" fillId="0" borderId="0" xfId="5" applyFont="1" applyAlignment="1">
      <alignment horizontal="center" vertical="center"/>
    </xf>
    <xf numFmtId="0" fontId="13" fillId="0" borderId="31" xfId="4" applyFont="1" applyBorder="1" applyAlignment="1">
      <alignment horizontal="center" vertical="center"/>
    </xf>
    <xf numFmtId="0" fontId="13" fillId="0" borderId="32" xfId="4" applyFont="1" applyBorder="1" applyAlignment="1">
      <alignment horizontal="center" vertical="center"/>
    </xf>
    <xf numFmtId="0" fontId="13" fillId="0" borderId="33" xfId="4" applyFont="1" applyBorder="1" applyAlignment="1">
      <alignment horizontal="center" vertical="center"/>
    </xf>
    <xf numFmtId="0" fontId="15" fillId="0" borderId="0" xfId="5" applyFont="1" applyAlignment="1">
      <alignment horizontal="center" vertical="center"/>
    </xf>
    <xf numFmtId="0" fontId="16" fillId="0" borderId="0" xfId="5" applyFont="1" applyAlignment="1">
      <alignment vertical="center" wrapText="1"/>
    </xf>
    <xf numFmtId="0" fontId="18" fillId="0" borderId="0" xfId="4" applyFont="1" applyAlignment="1">
      <alignment horizontal="center"/>
    </xf>
    <xf numFmtId="0" fontId="19" fillId="0" borderId="6" xfId="4" applyFont="1" applyBorder="1" applyAlignment="1">
      <alignment horizontal="left" vertical="top"/>
    </xf>
    <xf numFmtId="0" fontId="19" fillId="0" borderId="0" xfId="4" applyFont="1" applyAlignment="1">
      <alignment horizontal="left" vertical="top"/>
    </xf>
    <xf numFmtId="0" fontId="19" fillId="0" borderId="7" xfId="4" applyFont="1" applyBorder="1" applyAlignment="1">
      <alignment horizontal="left" vertical="top"/>
    </xf>
    <xf numFmtId="0" fontId="19" fillId="0" borderId="38" xfId="4" applyFont="1" applyBorder="1" applyAlignment="1">
      <alignment horizontal="right" vertical="center" wrapText="1" indent="1"/>
    </xf>
    <xf numFmtId="0" fontId="19" fillId="0" borderId="21" xfId="4" applyFont="1" applyBorder="1" applyAlignment="1">
      <alignment horizontal="right" vertical="center" indent="1"/>
    </xf>
    <xf numFmtId="0" fontId="19" fillId="0" borderId="22" xfId="4" applyFont="1" applyBorder="1" applyAlignment="1">
      <alignment horizontal="right" vertical="center" indent="1"/>
    </xf>
    <xf numFmtId="0" fontId="20" fillId="0" borderId="6" xfId="4" applyFont="1" applyBorder="1" applyAlignment="1">
      <alignment horizontal="center" vertical="center"/>
    </xf>
    <xf numFmtId="0" fontId="20" fillId="0" borderId="0" xfId="4" applyFont="1" applyAlignment="1">
      <alignment horizontal="center" vertical="center"/>
    </xf>
    <xf numFmtId="0" fontId="20" fillId="0" borderId="7" xfId="4" applyFont="1" applyBorder="1" applyAlignment="1">
      <alignment horizontal="center" vertical="center"/>
    </xf>
    <xf numFmtId="0" fontId="19" fillId="0" borderId="45" xfId="4" applyFont="1" applyBorder="1" applyAlignment="1">
      <alignment vertical="center" wrapText="1"/>
    </xf>
    <xf numFmtId="0" fontId="19" fillId="0" borderId="5" xfId="4" applyFont="1" applyBorder="1">
      <alignment vertical="center"/>
    </xf>
    <xf numFmtId="0" fontId="19" fillId="0" borderId="17" xfId="4" applyFont="1" applyBorder="1">
      <alignment vertical="center"/>
    </xf>
    <xf numFmtId="0" fontId="19" fillId="0" borderId="8" xfId="4" applyFont="1" applyBorder="1" applyAlignment="1">
      <alignment horizontal="center" vertical="center"/>
    </xf>
    <xf numFmtId="0" fontId="19" fillId="0" borderId="1" xfId="4" applyFont="1" applyBorder="1" applyAlignment="1">
      <alignment horizontal="center" vertical="center"/>
    </xf>
    <xf numFmtId="0" fontId="19" fillId="0" borderId="1" xfId="4" applyFont="1" applyBorder="1" applyAlignment="1">
      <alignment horizontal="left" vertical="top" wrapText="1"/>
    </xf>
    <xf numFmtId="0" fontId="19" fillId="0" borderId="2" xfId="4" applyFont="1" applyBorder="1" applyAlignment="1">
      <alignment horizontal="left" vertical="top"/>
    </xf>
    <xf numFmtId="0" fontId="19" fillId="0" borderId="46" xfId="4" applyFont="1" applyBorder="1" applyAlignment="1">
      <alignment horizontal="center" vertical="center" textRotation="255"/>
    </xf>
    <xf numFmtId="0" fontId="19" fillId="0" borderId="47" xfId="4" applyFont="1" applyBorder="1" applyAlignment="1">
      <alignment horizontal="center" vertical="center" textRotation="255"/>
    </xf>
    <xf numFmtId="0" fontId="19" fillId="0" borderId="48" xfId="4" applyFont="1" applyBorder="1" applyAlignment="1">
      <alignment horizontal="center" vertical="center" textRotation="255"/>
    </xf>
    <xf numFmtId="0" fontId="19" fillId="0" borderId="31" xfId="4" applyFont="1" applyBorder="1" applyAlignment="1">
      <alignment horizontal="left" vertical="center"/>
    </xf>
    <xf numFmtId="0" fontId="19" fillId="0" borderId="32" xfId="4" applyFont="1" applyBorder="1" applyAlignment="1">
      <alignment horizontal="left" vertical="center"/>
    </xf>
    <xf numFmtId="0" fontId="19" fillId="0" borderId="54" xfId="4" applyFont="1" applyBorder="1" applyAlignment="1">
      <alignment horizontal="left" vertical="center"/>
    </xf>
    <xf numFmtId="0" fontId="19" fillId="0" borderId="11" xfId="4" applyFont="1" applyBorder="1" applyAlignment="1">
      <alignment horizontal="left" vertical="center"/>
    </xf>
    <xf numFmtId="0" fontId="19" fillId="0" borderId="0" xfId="4" applyFont="1" applyAlignment="1">
      <alignment horizontal="left" vertical="center"/>
    </xf>
    <xf numFmtId="0" fontId="19" fillId="0" borderId="7" xfId="4" applyFont="1" applyBorder="1" applyAlignment="1">
      <alignment horizontal="left" vertical="center"/>
    </xf>
    <xf numFmtId="0" fontId="19" fillId="0" borderId="11" xfId="4" applyFont="1" applyBorder="1" applyAlignment="1">
      <alignment horizontal="center" vertical="center"/>
    </xf>
    <xf numFmtId="0" fontId="23" fillId="0" borderId="12" xfId="4" applyFont="1" applyBorder="1" applyAlignment="1">
      <alignment horizontal="center" vertical="center"/>
    </xf>
    <xf numFmtId="0" fontId="19" fillId="0" borderId="49" xfId="4" applyFont="1" applyBorder="1" applyAlignment="1">
      <alignment horizontal="center" vertical="center" textRotation="255"/>
    </xf>
    <xf numFmtId="0" fontId="19" fillId="0" borderId="50" xfId="4" applyFont="1" applyBorder="1" applyAlignment="1">
      <alignment horizontal="center" vertical="center" textRotation="255"/>
    </xf>
    <xf numFmtId="0" fontId="19" fillId="0" borderId="31" xfId="4" applyFont="1" applyBorder="1" applyAlignment="1">
      <alignment horizontal="center" vertical="center"/>
    </xf>
    <xf numFmtId="0" fontId="19" fillId="0" borderId="32" xfId="4" applyFont="1" applyBorder="1" applyAlignment="1">
      <alignment horizontal="center" vertical="center"/>
    </xf>
    <xf numFmtId="0" fontId="19" fillId="0" borderId="33" xfId="4" applyFont="1" applyBorder="1" applyAlignment="1">
      <alignment horizontal="center" vertical="center"/>
    </xf>
    <xf numFmtId="0" fontId="19" fillId="0" borderId="11" xfId="4" applyFont="1" applyBorder="1" applyAlignment="1">
      <alignment horizontal="left" vertical="center" wrapText="1"/>
    </xf>
    <xf numFmtId="0" fontId="19" fillId="0" borderId="2" xfId="4" applyFont="1" applyBorder="1" applyAlignment="1">
      <alignment horizontal="left" vertical="center"/>
    </xf>
    <xf numFmtId="0" fontId="23" fillId="0" borderId="2" xfId="4" applyFont="1" applyBorder="1" applyAlignment="1">
      <alignment horizontal="left" vertical="center"/>
    </xf>
    <xf numFmtId="0" fontId="19" fillId="0" borderId="51" xfId="4" applyFont="1" applyBorder="1" applyAlignment="1">
      <alignment horizontal="left" vertical="center" wrapText="1"/>
    </xf>
    <xf numFmtId="0" fontId="19" fillId="0" borderId="52" xfId="4" applyFont="1" applyBorder="1" applyAlignment="1">
      <alignment horizontal="left" vertical="center" wrapText="1"/>
    </xf>
    <xf numFmtId="0" fontId="19" fillId="0" borderId="53" xfId="4" applyFont="1" applyBorder="1" applyAlignment="1">
      <alignment horizontal="left" vertical="center" wrapText="1"/>
    </xf>
    <xf numFmtId="0" fontId="19" fillId="0" borderId="12" xfId="4" applyFont="1" applyBorder="1" applyAlignment="1">
      <alignment horizontal="left" vertical="center"/>
    </xf>
    <xf numFmtId="0" fontId="12" fillId="0" borderId="12" xfId="4" applyBorder="1">
      <alignment vertical="center"/>
    </xf>
    <xf numFmtId="0" fontId="19" fillId="0" borderId="12" xfId="4" applyFont="1" applyBorder="1" applyAlignment="1">
      <alignment horizontal="center" vertical="center"/>
    </xf>
    <xf numFmtId="0" fontId="19" fillId="0" borderId="0" xfId="4" applyFont="1" applyAlignment="1">
      <alignment horizontal="left" vertical="center" wrapText="1"/>
    </xf>
    <xf numFmtId="0" fontId="19" fillId="0" borderId="7" xfId="4" applyFont="1" applyBorder="1" applyAlignment="1">
      <alignment horizontal="left" vertical="center" wrapText="1"/>
    </xf>
    <xf numFmtId="0" fontId="22" fillId="0" borderId="11" xfId="4" applyFont="1" applyBorder="1" applyAlignment="1">
      <alignment horizontal="center" vertical="center"/>
    </xf>
    <xf numFmtId="0" fontId="11" fillId="0" borderId="12" xfId="4" applyFont="1" applyBorder="1" applyAlignment="1">
      <alignment horizontal="center" vertical="center"/>
    </xf>
    <xf numFmtId="0" fontId="4" fillId="0" borderId="18" xfId="3" applyFont="1" applyBorder="1" applyAlignment="1">
      <alignment horizontal="center" vertical="center"/>
    </xf>
    <xf numFmtId="0" fontId="4" fillId="0" borderId="4" xfId="3" applyFont="1" applyBorder="1" applyAlignment="1">
      <alignment horizontal="center" vertical="center"/>
    </xf>
    <xf numFmtId="0" fontId="4" fillId="0" borderId="30" xfId="3" applyFont="1" applyBorder="1" applyAlignment="1">
      <alignment horizontal="center" vertical="center"/>
    </xf>
    <xf numFmtId="0" fontId="4" fillId="0" borderId="16" xfId="3" applyFont="1" applyBorder="1" applyAlignment="1">
      <alignment horizontal="center" vertical="center"/>
    </xf>
    <xf numFmtId="0" fontId="4" fillId="0" borderId="5" xfId="3" applyFont="1" applyBorder="1" applyAlignment="1">
      <alignment horizontal="center" vertical="center"/>
    </xf>
    <xf numFmtId="0" fontId="4" fillId="0" borderId="34" xfId="3" applyFont="1" applyBorder="1" applyAlignment="1">
      <alignment horizontal="center" vertical="center"/>
    </xf>
    <xf numFmtId="0" fontId="4" fillId="0" borderId="1" xfId="3" applyFont="1" applyBorder="1" applyAlignment="1">
      <alignment horizontal="center" vertical="center"/>
    </xf>
    <xf numFmtId="0" fontId="4" fillId="0" borderId="3" xfId="3" applyFont="1" applyBorder="1" applyAlignment="1">
      <alignment horizontal="center" vertical="center"/>
    </xf>
    <xf numFmtId="0" fontId="4" fillId="0" borderId="8" xfId="3" applyFont="1" applyBorder="1" applyAlignment="1">
      <alignment horizontal="center" vertical="center"/>
    </xf>
    <xf numFmtId="0" fontId="25" fillId="0" borderId="0" xfId="0" applyFont="1" applyProtection="1">
      <alignment vertical="center"/>
    </xf>
    <xf numFmtId="0" fontId="26" fillId="0" borderId="0" xfId="0" applyFont="1" applyProtection="1">
      <alignment vertical="center"/>
    </xf>
    <xf numFmtId="0" fontId="26" fillId="0" borderId="0" xfId="0" applyFont="1" applyAlignment="1" applyProtection="1">
      <alignment horizontal="center" vertical="center"/>
    </xf>
    <xf numFmtId="0" fontId="31" fillId="0" borderId="0" xfId="0" applyFont="1" applyProtection="1">
      <alignment vertical="center"/>
    </xf>
    <xf numFmtId="0" fontId="30" fillId="5" borderId="35" xfId="0" applyFont="1" applyFill="1" applyBorder="1" applyProtection="1">
      <alignment vertical="center"/>
    </xf>
    <xf numFmtId="0" fontId="26" fillId="5" borderId="36" xfId="0" applyFont="1" applyFill="1" applyBorder="1" applyProtection="1">
      <alignment vertical="center"/>
    </xf>
    <xf numFmtId="0" fontId="26" fillId="5" borderId="36" xfId="0" applyFont="1" applyFill="1" applyBorder="1" applyAlignment="1" applyProtection="1">
      <alignment horizontal="center" vertical="center"/>
    </xf>
    <xf numFmtId="0" fontId="26" fillId="5" borderId="37" xfId="0" applyFont="1" applyFill="1" applyBorder="1" applyProtection="1">
      <alignment vertical="center"/>
    </xf>
    <xf numFmtId="0" fontId="30" fillId="5" borderId="36" xfId="0" applyFont="1" applyFill="1" applyBorder="1" applyProtection="1">
      <alignment vertical="center"/>
    </xf>
    <xf numFmtId="0" fontId="26" fillId="2" borderId="6" xfId="0" applyFont="1" applyFill="1" applyBorder="1" applyProtection="1">
      <alignment vertical="center"/>
    </xf>
    <xf numFmtId="0" fontId="26" fillId="2" borderId="0" xfId="0" applyFont="1" applyFill="1" applyProtection="1">
      <alignment vertical="center"/>
    </xf>
    <xf numFmtId="0" fontId="26" fillId="2" borderId="0" xfId="0" applyFont="1" applyFill="1" applyAlignment="1" applyProtection="1">
      <alignment horizontal="center" vertical="center"/>
    </xf>
    <xf numFmtId="0" fontId="26" fillId="2" borderId="7" xfId="0" applyFont="1" applyFill="1" applyBorder="1" applyProtection="1">
      <alignment vertical="center"/>
    </xf>
    <xf numFmtId="0" fontId="26" fillId="2" borderId="8" xfId="0" applyFont="1" applyFill="1" applyBorder="1" applyProtection="1">
      <alignment vertical="center"/>
    </xf>
    <xf numFmtId="0" fontId="26" fillId="2" borderId="31" xfId="0" applyFont="1" applyFill="1" applyBorder="1" applyProtection="1">
      <alignment vertical="center"/>
    </xf>
    <xf numFmtId="0" fontId="26" fillId="2" borderId="32" xfId="0" applyFont="1" applyFill="1" applyBorder="1" applyProtection="1">
      <alignment vertical="center"/>
    </xf>
    <xf numFmtId="0" fontId="26" fillId="2" borderId="33" xfId="0" applyFont="1" applyFill="1" applyBorder="1" applyAlignment="1" applyProtection="1">
      <alignment horizontal="center" vertical="center"/>
    </xf>
    <xf numFmtId="0" fontId="26" fillId="2" borderId="31" xfId="0" applyFont="1" applyFill="1" applyBorder="1" applyAlignment="1" applyProtection="1">
      <alignment horizontal="center" vertical="center"/>
    </xf>
    <xf numFmtId="0" fontId="26" fillId="2" borderId="31" xfId="0" applyFont="1" applyFill="1" applyBorder="1" applyAlignment="1" applyProtection="1">
      <alignment horizontal="centerContinuous" vertical="center"/>
    </xf>
    <xf numFmtId="0" fontId="26" fillId="2" borderId="32" xfId="0" applyFont="1" applyFill="1" applyBorder="1" applyAlignment="1" applyProtection="1">
      <alignment horizontal="centerContinuous" vertical="center"/>
    </xf>
    <xf numFmtId="0" fontId="26" fillId="2" borderId="33" xfId="0" applyFont="1" applyFill="1" applyBorder="1" applyAlignment="1" applyProtection="1">
      <alignment horizontal="centerContinuous" vertical="center"/>
    </xf>
    <xf numFmtId="0" fontId="26" fillId="2" borderId="33" xfId="0" applyFont="1" applyFill="1" applyBorder="1" applyProtection="1">
      <alignment vertical="center"/>
    </xf>
    <xf numFmtId="0" fontId="26" fillId="2" borderId="1" xfId="0" applyFont="1" applyFill="1" applyBorder="1" applyProtection="1">
      <alignment vertical="center"/>
    </xf>
    <xf numFmtId="0" fontId="26" fillId="6" borderId="31" xfId="0" applyFont="1" applyFill="1" applyBorder="1" applyAlignment="1" applyProtection="1">
      <alignment horizontal="centerContinuous" vertical="center"/>
    </xf>
    <xf numFmtId="0" fontId="26" fillId="6" borderId="32" xfId="0" applyFont="1" applyFill="1" applyBorder="1" applyAlignment="1" applyProtection="1">
      <alignment horizontal="centerContinuous" vertical="center"/>
    </xf>
    <xf numFmtId="0" fontId="26" fillId="6" borderId="33" xfId="0" applyFont="1" applyFill="1" applyBorder="1" applyAlignment="1" applyProtection="1">
      <alignment horizontal="centerContinuous" vertical="center"/>
    </xf>
    <xf numFmtId="0" fontId="26" fillId="2" borderId="18" xfId="0" applyFont="1" applyFill="1" applyBorder="1" applyProtection="1">
      <alignment vertical="center"/>
    </xf>
    <xf numFmtId="0" fontId="26" fillId="2" borderId="30" xfId="0" applyFont="1" applyFill="1" applyBorder="1" applyProtection="1">
      <alignment vertical="center"/>
    </xf>
    <xf numFmtId="0" fontId="26" fillId="7" borderId="31" xfId="0" applyFont="1" applyFill="1" applyBorder="1" applyAlignment="1" applyProtection="1">
      <alignment horizontal="centerContinuous" vertical="center"/>
    </xf>
    <xf numFmtId="0" fontId="26" fillId="7" borderId="32" xfId="0" applyFont="1" applyFill="1" applyBorder="1" applyAlignment="1" applyProtection="1">
      <alignment horizontal="centerContinuous" vertical="center"/>
    </xf>
    <xf numFmtId="0" fontId="26" fillId="7" borderId="33" xfId="0" applyFont="1" applyFill="1" applyBorder="1" applyAlignment="1" applyProtection="1">
      <alignment horizontal="centerContinuous" vertical="center"/>
    </xf>
    <xf numFmtId="0" fontId="26" fillId="2" borderId="2" xfId="0" applyFont="1" applyFill="1" applyBorder="1" applyProtection="1">
      <alignment vertical="center"/>
    </xf>
    <xf numFmtId="0" fontId="29" fillId="2" borderId="7" xfId="0" applyFont="1" applyFill="1" applyBorder="1" applyAlignment="1" applyProtection="1">
      <alignment vertical="top" wrapText="1"/>
    </xf>
    <xf numFmtId="0" fontId="29" fillId="2" borderId="6" xfId="0" applyFont="1" applyFill="1" applyBorder="1" applyAlignment="1" applyProtection="1">
      <alignment vertical="top" wrapText="1"/>
    </xf>
    <xf numFmtId="0" fontId="26" fillId="2" borderId="11" xfId="0" applyFont="1" applyFill="1" applyBorder="1" applyProtection="1">
      <alignment vertical="center"/>
    </xf>
    <xf numFmtId="0" fontId="26" fillId="2" borderId="12" xfId="0" applyFont="1" applyFill="1" applyBorder="1" applyProtection="1">
      <alignment vertical="center"/>
    </xf>
    <xf numFmtId="0" fontId="26" fillId="2" borderId="16" xfId="0" applyFont="1" applyFill="1" applyBorder="1" applyProtection="1">
      <alignment vertical="center"/>
    </xf>
    <xf numFmtId="0" fontId="26" fillId="2" borderId="34" xfId="0" applyFont="1" applyFill="1" applyBorder="1" applyProtection="1">
      <alignment vertical="center"/>
    </xf>
    <xf numFmtId="0" fontId="26" fillId="2" borderId="5" xfId="0" applyFont="1" applyFill="1" applyBorder="1" applyProtection="1">
      <alignment vertical="center"/>
    </xf>
    <xf numFmtId="0" fontId="26" fillId="9" borderId="31" xfId="0" applyFont="1" applyFill="1" applyBorder="1" applyAlignment="1" applyProtection="1">
      <alignment horizontal="centerContinuous" vertical="center"/>
    </xf>
    <xf numFmtId="0" fontId="26" fillId="9" borderId="32" xfId="0" applyFont="1" applyFill="1" applyBorder="1" applyAlignment="1" applyProtection="1">
      <alignment horizontal="centerContinuous" vertical="center"/>
    </xf>
    <xf numFmtId="0" fontId="26" fillId="9" borderId="33" xfId="0" applyFont="1" applyFill="1" applyBorder="1" applyAlignment="1" applyProtection="1">
      <alignment horizontal="centerContinuous" vertical="center"/>
    </xf>
    <xf numFmtId="0" fontId="26" fillId="2" borderId="3" xfId="0" applyFont="1" applyFill="1" applyBorder="1" applyProtection="1">
      <alignment vertical="center"/>
    </xf>
    <xf numFmtId="0" fontId="26" fillId="8" borderId="31" xfId="0" applyFont="1" applyFill="1" applyBorder="1" applyAlignment="1" applyProtection="1">
      <alignment horizontal="centerContinuous" vertical="center"/>
    </xf>
    <xf numFmtId="0" fontId="26" fillId="8" borderId="32" xfId="0" applyFont="1" applyFill="1" applyBorder="1" applyAlignment="1" applyProtection="1">
      <alignment horizontal="centerContinuous" vertical="center"/>
    </xf>
    <xf numFmtId="0" fontId="26" fillId="8" borderId="33" xfId="0" applyFont="1" applyFill="1" applyBorder="1" applyAlignment="1" applyProtection="1">
      <alignment horizontal="centerContinuous" vertical="center"/>
    </xf>
    <xf numFmtId="0" fontId="26" fillId="2" borderId="28" xfId="0" applyFont="1" applyFill="1" applyBorder="1" applyProtection="1">
      <alignment vertical="center"/>
    </xf>
    <xf numFmtId="0" fontId="26" fillId="2" borderId="14" xfId="0" applyFont="1" applyFill="1" applyBorder="1" applyProtection="1">
      <alignment vertical="center"/>
    </xf>
    <xf numFmtId="0" fontId="26" fillId="2" borderId="14" xfId="0" applyFont="1" applyFill="1" applyBorder="1" applyAlignment="1" applyProtection="1">
      <alignment horizontal="center" vertical="center"/>
    </xf>
    <xf numFmtId="0" fontId="26" fillId="2" borderId="15" xfId="0" applyFont="1" applyFill="1" applyBorder="1" applyProtection="1">
      <alignment vertical="center"/>
    </xf>
    <xf numFmtId="0" fontId="25" fillId="0" borderId="38" xfId="0" applyFont="1" applyBorder="1" applyAlignment="1" applyProtection="1">
      <alignment vertical="top"/>
    </xf>
    <xf numFmtId="0" fontId="27" fillId="0" borderId="21" xfId="0" applyFont="1" applyBorder="1" applyProtection="1">
      <alignment vertical="center"/>
    </xf>
    <xf numFmtId="0" fontId="34" fillId="4" borderId="44" xfId="0" applyFont="1" applyFill="1" applyBorder="1" applyAlignment="1" applyProtection="1">
      <alignment horizontal="center" vertical="center"/>
    </xf>
    <xf numFmtId="0" fontId="34" fillId="4" borderId="21" xfId="0" applyFont="1" applyFill="1" applyBorder="1" applyAlignment="1" applyProtection="1">
      <alignment horizontal="center" vertical="center"/>
    </xf>
    <xf numFmtId="0" fontId="34" fillId="4" borderId="22" xfId="0" applyFont="1" applyFill="1" applyBorder="1" applyAlignment="1" applyProtection="1">
      <alignment horizontal="center" vertical="center"/>
    </xf>
    <xf numFmtId="0" fontId="26" fillId="0" borderId="0" xfId="0" applyFont="1" applyAlignment="1" applyProtection="1"/>
    <xf numFmtId="0" fontId="26" fillId="0" borderId="6" xfId="0" applyFont="1" applyBorder="1" applyProtection="1">
      <alignment vertical="center"/>
    </xf>
    <xf numFmtId="0" fontId="26" fillId="0" borderId="18" xfId="0" applyFont="1" applyBorder="1" applyAlignment="1" applyProtection="1">
      <alignment horizontal="left" vertical="top"/>
    </xf>
    <xf numFmtId="0" fontId="26" fillId="0" borderId="4" xfId="0" applyFont="1" applyBorder="1" applyAlignment="1" applyProtection="1">
      <alignment horizontal="left" vertical="top"/>
    </xf>
    <xf numFmtId="0" fontId="26" fillId="0" borderId="0" xfId="0" applyFont="1" applyAlignment="1" applyProtection="1">
      <alignment horizontal="center" vertical="center"/>
    </xf>
    <xf numFmtId="0" fontId="33" fillId="4" borderId="39" xfId="0" applyFont="1" applyFill="1" applyBorder="1" applyAlignment="1" applyProtection="1">
      <alignment horizontal="left" vertical="center"/>
    </xf>
    <xf numFmtId="0" fontId="33" fillId="4" borderId="0" xfId="0" applyFont="1" applyFill="1" applyProtection="1">
      <alignment vertical="center"/>
    </xf>
    <xf numFmtId="0" fontId="33" fillId="4" borderId="7" xfId="0" applyFont="1" applyFill="1" applyBorder="1" applyProtection="1">
      <alignment vertical="center"/>
    </xf>
    <xf numFmtId="0" fontId="26" fillId="4" borderId="8" xfId="0" applyFont="1" applyFill="1" applyBorder="1" applyAlignment="1" applyProtection="1">
      <alignment horizontal="center" vertical="center"/>
    </xf>
    <xf numFmtId="0" fontId="26" fillId="4" borderId="8" xfId="0" applyFont="1" applyFill="1" applyBorder="1" applyAlignment="1" applyProtection="1">
      <alignment horizontal="left" vertical="center"/>
    </xf>
    <xf numFmtId="0" fontId="26" fillId="0" borderId="31" xfId="0" applyFont="1" applyBorder="1" applyAlignment="1" applyProtection="1">
      <alignment horizontal="left" vertical="top"/>
    </xf>
    <xf numFmtId="0" fontId="26" fillId="0" borderId="32" xfId="0" applyFont="1" applyBorder="1" applyAlignment="1" applyProtection="1">
      <alignment horizontal="left" vertical="top"/>
    </xf>
    <xf numFmtId="0" fontId="26" fillId="0" borderId="8" xfId="0" applyFont="1" applyBorder="1" applyAlignment="1" applyProtection="1">
      <alignment horizontal="center" vertical="center"/>
    </xf>
    <xf numFmtId="0" fontId="26" fillId="0" borderId="31" xfId="0" applyFont="1" applyBorder="1" applyProtection="1">
      <alignment vertical="center"/>
    </xf>
    <xf numFmtId="0" fontId="26" fillId="0" borderId="32" xfId="0" applyFont="1" applyBorder="1" applyProtection="1">
      <alignment vertical="center"/>
    </xf>
    <xf numFmtId="0" fontId="26" fillId="0" borderId="33" xfId="0" applyFont="1" applyBorder="1" applyProtection="1">
      <alignment vertical="center"/>
    </xf>
    <xf numFmtId="0" fontId="26" fillId="0" borderId="33" xfId="0" applyFont="1" applyBorder="1" applyAlignment="1" applyProtection="1">
      <alignment horizontal="left" vertical="top"/>
    </xf>
    <xf numFmtId="0" fontId="26" fillId="0" borderId="12" xfId="0" applyFont="1" applyBorder="1" applyAlignment="1" applyProtection="1">
      <alignment horizontal="center" vertical="center"/>
    </xf>
    <xf numFmtId="0" fontId="26" fillId="0" borderId="8" xfId="0" applyFont="1" applyBorder="1" applyAlignment="1" applyProtection="1">
      <alignment horizontal="left" vertical="center"/>
    </xf>
    <xf numFmtId="0" fontId="26" fillId="0" borderId="31" xfId="0" applyFont="1" applyBorder="1" applyAlignment="1" applyProtection="1">
      <alignment horizontal="left" vertical="top" wrapText="1"/>
    </xf>
    <xf numFmtId="0" fontId="26" fillId="0" borderId="32" xfId="0" applyFont="1" applyBorder="1" applyAlignment="1" applyProtection="1">
      <alignment horizontal="left" vertical="top" wrapText="1"/>
    </xf>
    <xf numFmtId="0" fontId="26" fillId="0" borderId="0" xfId="0" applyFont="1" applyAlignment="1" applyProtection="1">
      <alignment vertical="top" wrapText="1"/>
    </xf>
    <xf numFmtId="0" fontId="32" fillId="0" borderId="0" xfId="0" applyFont="1" applyAlignment="1" applyProtection="1">
      <alignment vertical="top"/>
    </xf>
    <xf numFmtId="0" fontId="26" fillId="0" borderId="1" xfId="0" applyFont="1" applyBorder="1" applyAlignment="1" applyProtection="1">
      <alignment horizontal="left" vertical="top"/>
    </xf>
    <xf numFmtId="0" fontId="26" fillId="0" borderId="9" xfId="0" applyFont="1" applyBorder="1" applyAlignment="1" applyProtection="1">
      <alignment horizontal="left" vertical="top"/>
    </xf>
    <xf numFmtId="0" fontId="26" fillId="0" borderId="2" xfId="0" applyFont="1" applyBorder="1" applyAlignment="1" applyProtection="1">
      <alignment horizontal="left" vertical="top"/>
    </xf>
    <xf numFmtId="0" fontId="26" fillId="0" borderId="16" xfId="0" applyFont="1" applyBorder="1" applyAlignment="1" applyProtection="1">
      <alignment horizontal="right" vertical="center"/>
    </xf>
    <xf numFmtId="0" fontId="26" fillId="0" borderId="5" xfId="0" applyFont="1" applyBorder="1" applyAlignment="1" applyProtection="1">
      <alignment horizontal="right" vertical="center"/>
    </xf>
    <xf numFmtId="0" fontId="26" fillId="0" borderId="3" xfId="0" applyFont="1" applyBorder="1" applyAlignment="1" applyProtection="1">
      <alignment horizontal="left" vertical="top"/>
    </xf>
    <xf numFmtId="0" fontId="26" fillId="0" borderId="18" xfId="0" applyFont="1" applyBorder="1" applyAlignment="1" applyProtection="1">
      <alignment horizontal="right" vertical="center"/>
    </xf>
    <xf numFmtId="0" fontId="26" fillId="0" borderId="4" xfId="0" applyFont="1" applyBorder="1" applyAlignment="1" applyProtection="1">
      <alignment horizontal="right" vertical="center"/>
    </xf>
    <xf numFmtId="0" fontId="26" fillId="0" borderId="31" xfId="0" applyFont="1" applyBorder="1" applyProtection="1">
      <alignment vertical="center"/>
    </xf>
    <xf numFmtId="0" fontId="26" fillId="0" borderId="32" xfId="0" applyFont="1" applyBorder="1" applyAlignment="1" applyProtection="1">
      <alignment horizontal="left" vertical="center"/>
    </xf>
    <xf numFmtId="0" fontId="26" fillId="0" borderId="33" xfId="0" applyFont="1" applyBorder="1" applyAlignment="1" applyProtection="1">
      <alignment horizontal="left" vertical="center"/>
    </xf>
    <xf numFmtId="0" fontId="26" fillId="0" borderId="18" xfId="0" applyFont="1" applyBorder="1" applyAlignment="1" applyProtection="1"/>
    <xf numFmtId="0" fontId="26" fillId="0" borderId="4" xfId="0" applyFont="1" applyBorder="1" applyAlignment="1" applyProtection="1">
      <alignment horizontal="left"/>
    </xf>
    <xf numFmtId="0" fontId="26" fillId="0" borderId="30" xfId="0" applyFont="1" applyBorder="1" applyAlignment="1" applyProtection="1">
      <alignment horizontal="left"/>
    </xf>
    <xf numFmtId="0" fontId="26" fillId="0" borderId="16" xfId="0" applyFont="1" applyBorder="1" applyAlignment="1" applyProtection="1">
      <alignment vertical="top"/>
    </xf>
    <xf numFmtId="0" fontId="26" fillId="0" borderId="0" xfId="0" applyFont="1" applyAlignment="1" applyProtection="1">
      <alignment horizontal="left" vertical="top"/>
    </xf>
    <xf numFmtId="0" fontId="26" fillId="0" borderId="12" xfId="0" applyFont="1" applyBorder="1" applyAlignment="1" applyProtection="1">
      <alignment horizontal="left" vertical="top"/>
    </xf>
    <xf numFmtId="0" fontId="26" fillId="0" borderId="5" xfId="0" applyFont="1" applyBorder="1" applyAlignment="1" applyProtection="1">
      <alignment horizontal="left" vertical="top"/>
    </xf>
    <xf numFmtId="0" fontId="26" fillId="0" borderId="28" xfId="0" applyFont="1" applyBorder="1" applyProtection="1">
      <alignment vertical="center"/>
    </xf>
    <xf numFmtId="0" fontId="26" fillId="0" borderId="14" xfId="0" applyFont="1" applyBorder="1" applyProtection="1">
      <alignment vertical="center"/>
    </xf>
    <xf numFmtId="0" fontId="26" fillId="0" borderId="14" xfId="0" applyFont="1" applyBorder="1" applyAlignment="1" applyProtection="1">
      <alignment horizontal="center" vertical="center"/>
    </xf>
    <xf numFmtId="0" fontId="33" fillId="4" borderId="40" xfId="0" applyFont="1" applyFill="1" applyBorder="1" applyAlignment="1" applyProtection="1">
      <alignment horizontal="left" vertical="center"/>
    </xf>
    <xf numFmtId="0" fontId="33" fillId="4" borderId="14" xfId="0" applyFont="1" applyFill="1" applyBorder="1" applyProtection="1">
      <alignment vertical="center"/>
    </xf>
    <xf numFmtId="0" fontId="33" fillId="4" borderId="15" xfId="0" applyFont="1" applyFill="1" applyBorder="1" applyProtection="1">
      <alignment vertical="center"/>
    </xf>
    <xf numFmtId="0" fontId="26" fillId="0" borderId="34" xfId="0" applyFont="1" applyBorder="1" applyAlignment="1" applyProtection="1">
      <alignment horizontal="left" vertical="top"/>
    </xf>
  </cellXfs>
  <cellStyles count="6">
    <cellStyle name="桁区切り 2" xfId="1" xr:uid="{3A21A34F-0C40-433F-9738-F7A1BD01A812}"/>
    <cellStyle name="桁区切り 2 2" xfId="2" xr:uid="{06320E59-8516-4B85-8634-A602FB48198B}"/>
    <cellStyle name="標準" xfId="0" builtinId="0"/>
    <cellStyle name="標準 2" xfId="3" xr:uid="{153EDD9B-5922-42C9-AB55-F07343614DC6}"/>
    <cellStyle name="標準 3" xfId="4" xr:uid="{F11A881F-AF33-4889-8B77-925F16A5EE07}"/>
    <cellStyle name="標準_ABC管理票（登録証）　ｴｸｾﾙ版2800100" xfId="5" xr:uid="{B45A6AF3-DE2C-4C02-BD09-DA800833C3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11.png"/><Relationship Id="rId1" Type="http://schemas.openxmlformats.org/officeDocument/2006/relationships/image" Target="../media/image10.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12</xdr:col>
      <xdr:colOff>161925</xdr:colOff>
      <xdr:row>17</xdr:row>
      <xdr:rowOff>28575</xdr:rowOff>
    </xdr:from>
    <xdr:to>
      <xdr:col>16</xdr:col>
      <xdr:colOff>0</xdr:colOff>
      <xdr:row>20</xdr:row>
      <xdr:rowOff>38100</xdr:rowOff>
    </xdr:to>
    <xdr:pic>
      <xdr:nvPicPr>
        <xdr:cNvPr id="1045" name="図 6">
          <a:extLst>
            <a:ext uri="{FF2B5EF4-FFF2-40B4-BE49-F238E27FC236}">
              <a16:creationId xmlns:a16="http://schemas.microsoft.com/office/drawing/2014/main" id="{F69D9EFE-1CB1-DEE0-A91A-BD3D206943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906" t="14529" r="10410" b="8546"/>
        <a:stretch>
          <a:fillRect/>
        </a:stretch>
      </xdr:blipFill>
      <xdr:spPr bwMode="auto">
        <a:xfrm>
          <a:off x="6353175" y="3209925"/>
          <a:ext cx="242887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119</xdr:row>
      <xdr:rowOff>0</xdr:rowOff>
    </xdr:from>
    <xdr:to>
      <xdr:col>34</xdr:col>
      <xdr:colOff>28575</xdr:colOff>
      <xdr:row>174</xdr:row>
      <xdr:rowOff>0</xdr:rowOff>
    </xdr:to>
    <xdr:pic>
      <xdr:nvPicPr>
        <xdr:cNvPr id="10274" name="図 2">
          <a:extLst>
            <a:ext uri="{FF2B5EF4-FFF2-40B4-BE49-F238E27FC236}">
              <a16:creationId xmlns:a16="http://schemas.microsoft.com/office/drawing/2014/main" id="{580E71DF-79CD-474A-8AE9-68B6B49EE4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893" b="4562"/>
        <a:stretch>
          <a:fillRect/>
        </a:stretch>
      </xdr:blipFill>
      <xdr:spPr bwMode="auto">
        <a:xfrm>
          <a:off x="0" y="19835813"/>
          <a:ext cx="6910388" cy="9167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35718</xdr:colOff>
      <xdr:row>1</xdr:row>
      <xdr:rowOff>0</xdr:rowOff>
    </xdr:from>
    <xdr:to>
      <xdr:col>34</xdr:col>
      <xdr:colOff>137905</xdr:colOff>
      <xdr:row>58</xdr:row>
      <xdr:rowOff>31092</xdr:rowOff>
    </xdr:to>
    <xdr:pic>
      <xdr:nvPicPr>
        <xdr:cNvPr id="10275" name="図 3">
          <a:extLst>
            <a:ext uri="{FF2B5EF4-FFF2-40B4-BE49-F238E27FC236}">
              <a16:creationId xmlns:a16="http://schemas.microsoft.com/office/drawing/2014/main" id="{B45878C2-FE02-3F2A-DC6F-0DF40B65BD5E}"/>
            </a:ext>
          </a:extLst>
        </xdr:cNvPr>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r="928"/>
        <a:stretch>
          <a:fillRect/>
        </a:stretch>
      </xdr:blipFill>
      <xdr:spPr bwMode="auto">
        <a:xfrm>
          <a:off x="35718" y="166688"/>
          <a:ext cx="6984000" cy="9532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61</xdr:row>
      <xdr:rowOff>0</xdr:rowOff>
    </xdr:from>
    <xdr:to>
      <xdr:col>34</xdr:col>
      <xdr:colOff>28575</xdr:colOff>
      <xdr:row>116</xdr:row>
      <xdr:rowOff>0</xdr:rowOff>
    </xdr:to>
    <xdr:pic>
      <xdr:nvPicPr>
        <xdr:cNvPr id="10276" name="図 4">
          <a:extLst>
            <a:ext uri="{FF2B5EF4-FFF2-40B4-BE49-F238E27FC236}">
              <a16:creationId xmlns:a16="http://schemas.microsoft.com/office/drawing/2014/main" id="{F4E6C205-1D38-E9AA-1125-886016C6C651}"/>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r="745" b="4562"/>
        <a:stretch>
          <a:fillRect/>
        </a:stretch>
      </xdr:blipFill>
      <xdr:spPr bwMode="auto">
        <a:xfrm>
          <a:off x="0" y="10167938"/>
          <a:ext cx="6910388" cy="9167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35</xdr:col>
      <xdr:colOff>0</xdr:colOff>
      <xdr:row>58</xdr:row>
      <xdr:rowOff>161925</xdr:rowOff>
    </xdr:to>
    <xdr:pic>
      <xdr:nvPicPr>
        <xdr:cNvPr id="2060" name="図 2">
          <a:extLst>
            <a:ext uri="{FF2B5EF4-FFF2-40B4-BE49-F238E27FC236}">
              <a16:creationId xmlns:a16="http://schemas.microsoft.com/office/drawing/2014/main" id="{6FED6960-8E30-674F-3B5B-BA1C95E59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1450"/>
        <a:stretch>
          <a:fillRect/>
        </a:stretch>
      </xdr:blipFill>
      <xdr:spPr bwMode="auto">
        <a:xfrm>
          <a:off x="0" y="171450"/>
          <a:ext cx="7000875" cy="9934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34</xdr:col>
      <xdr:colOff>152400</xdr:colOff>
      <xdr:row>59</xdr:row>
      <xdr:rowOff>95250</xdr:rowOff>
    </xdr:to>
    <xdr:pic>
      <xdr:nvPicPr>
        <xdr:cNvPr id="3084" name="図 24">
          <a:extLst>
            <a:ext uri="{FF2B5EF4-FFF2-40B4-BE49-F238E27FC236}">
              <a16:creationId xmlns:a16="http://schemas.microsoft.com/office/drawing/2014/main" id="{2C5CCBDF-05AC-62E1-B276-69C533DD8D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752" b="3415"/>
        <a:stretch>
          <a:fillRect/>
        </a:stretch>
      </xdr:blipFill>
      <xdr:spPr bwMode="auto">
        <a:xfrm>
          <a:off x="0" y="185738"/>
          <a:ext cx="7034213" cy="974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171450</xdr:rowOff>
    </xdr:from>
    <xdr:to>
      <xdr:col>34</xdr:col>
      <xdr:colOff>133350</xdr:colOff>
      <xdr:row>59</xdr:row>
      <xdr:rowOff>104775</xdr:rowOff>
    </xdr:to>
    <xdr:pic>
      <xdr:nvPicPr>
        <xdr:cNvPr id="4119" name="図 2">
          <a:extLst>
            <a:ext uri="{FF2B5EF4-FFF2-40B4-BE49-F238E27FC236}">
              <a16:creationId xmlns:a16="http://schemas.microsoft.com/office/drawing/2014/main" id="{0B3CE313-A1B9-7A54-398C-5C8DFD07C7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902" b="3125"/>
        <a:stretch>
          <a:fillRect/>
        </a:stretch>
      </xdr:blipFill>
      <xdr:spPr bwMode="auto">
        <a:xfrm>
          <a:off x="0" y="171450"/>
          <a:ext cx="6934200" cy="1004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171450</xdr:rowOff>
    </xdr:from>
    <xdr:to>
      <xdr:col>34</xdr:col>
      <xdr:colOff>152400</xdr:colOff>
      <xdr:row>59</xdr:row>
      <xdr:rowOff>104775</xdr:rowOff>
    </xdr:to>
    <xdr:pic>
      <xdr:nvPicPr>
        <xdr:cNvPr id="5132" name="図 4">
          <a:extLst>
            <a:ext uri="{FF2B5EF4-FFF2-40B4-BE49-F238E27FC236}">
              <a16:creationId xmlns:a16="http://schemas.microsoft.com/office/drawing/2014/main" id="{91F8C379-4C3F-F7CE-4E00-909283F717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752" b="1436"/>
        <a:stretch>
          <a:fillRect/>
        </a:stretch>
      </xdr:blipFill>
      <xdr:spPr bwMode="auto">
        <a:xfrm>
          <a:off x="0" y="171450"/>
          <a:ext cx="6953250" cy="1004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171450</xdr:rowOff>
    </xdr:from>
    <xdr:to>
      <xdr:col>34</xdr:col>
      <xdr:colOff>152400</xdr:colOff>
      <xdr:row>59</xdr:row>
      <xdr:rowOff>57150</xdr:rowOff>
    </xdr:to>
    <xdr:pic>
      <xdr:nvPicPr>
        <xdr:cNvPr id="6156" name="図 1">
          <a:extLst>
            <a:ext uri="{FF2B5EF4-FFF2-40B4-BE49-F238E27FC236}">
              <a16:creationId xmlns:a16="http://schemas.microsoft.com/office/drawing/2014/main" id="{D4C6FD1F-D92E-10BA-FF79-72F392199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752"/>
        <a:stretch>
          <a:fillRect/>
        </a:stretch>
      </xdr:blipFill>
      <xdr:spPr bwMode="auto">
        <a:xfrm>
          <a:off x="0" y="171450"/>
          <a:ext cx="6953250" cy="1000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111918</xdr:rowOff>
    </xdr:from>
    <xdr:to>
      <xdr:col>72</xdr:col>
      <xdr:colOff>0</xdr:colOff>
      <xdr:row>42</xdr:row>
      <xdr:rowOff>130968</xdr:rowOff>
    </xdr:to>
    <xdr:pic>
      <xdr:nvPicPr>
        <xdr:cNvPr id="7180" name="図 4">
          <a:extLst>
            <a:ext uri="{FF2B5EF4-FFF2-40B4-BE49-F238E27FC236}">
              <a16:creationId xmlns:a16="http://schemas.microsoft.com/office/drawing/2014/main" id="{94321026-EFCC-8E4B-4B44-230976103F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1918"/>
          <a:ext cx="14573250" cy="10020300"/>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100014</xdr:rowOff>
    </xdr:from>
    <xdr:to>
      <xdr:col>72</xdr:col>
      <xdr:colOff>0</xdr:colOff>
      <xdr:row>42</xdr:row>
      <xdr:rowOff>128589</xdr:rowOff>
    </xdr:to>
    <xdr:pic>
      <xdr:nvPicPr>
        <xdr:cNvPr id="8204" name="図 2">
          <a:extLst>
            <a:ext uri="{FF2B5EF4-FFF2-40B4-BE49-F238E27FC236}">
              <a16:creationId xmlns:a16="http://schemas.microsoft.com/office/drawing/2014/main" id="{1062496B-23A2-87D0-571E-07FF352FEE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0014"/>
          <a:ext cx="14573250" cy="1002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34</xdr:col>
      <xdr:colOff>200025</xdr:colOff>
      <xdr:row>58</xdr:row>
      <xdr:rowOff>9525</xdr:rowOff>
    </xdr:to>
    <xdr:pic>
      <xdr:nvPicPr>
        <xdr:cNvPr id="9228" name="図 2">
          <a:extLst>
            <a:ext uri="{FF2B5EF4-FFF2-40B4-BE49-F238E27FC236}">
              <a16:creationId xmlns:a16="http://schemas.microsoft.com/office/drawing/2014/main" id="{60BD5080-80C9-D45E-BAED-3AF797C5BD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681" b="771"/>
        <a:stretch>
          <a:fillRect/>
        </a:stretch>
      </xdr:blipFill>
      <xdr:spPr bwMode="auto">
        <a:xfrm>
          <a:off x="0" y="171450"/>
          <a:ext cx="7000875" cy="9782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FCF4A-09A8-4C11-A820-CAD61E4DD549}">
  <sheetPr codeName="Sheet1"/>
  <dimension ref="B2:AC40"/>
  <sheetViews>
    <sheetView showGridLines="0" tabSelected="1" zoomScale="90" zoomScaleNormal="90" workbookViewId="0">
      <selection activeCell="E19" sqref="E19"/>
    </sheetView>
  </sheetViews>
  <sheetFormatPr defaultRowHeight="15.75"/>
  <cols>
    <col min="1" max="1" width="2.625" style="173" customWidth="1"/>
    <col min="2" max="2" width="3.625" style="173" customWidth="1"/>
    <col min="3" max="3" width="17.875" style="173" customWidth="1"/>
    <col min="4" max="4" width="8.625" style="173" customWidth="1"/>
    <col min="5" max="5" width="10.625" style="173" customWidth="1"/>
    <col min="6" max="6" width="4.125" style="174" customWidth="1"/>
    <col min="7" max="7" width="10.625" style="173" customWidth="1"/>
    <col min="8" max="8" width="4.125" style="174" customWidth="1"/>
    <col min="9" max="9" width="7.125" style="174" customWidth="1"/>
    <col min="10" max="10" width="4.125" style="173" customWidth="1"/>
    <col min="11" max="11" width="4.125" style="174" customWidth="1"/>
    <col min="12" max="12" width="3.625" style="173" customWidth="1"/>
    <col min="13" max="13" width="9" style="173"/>
    <col min="14" max="14" width="3.625" style="173" customWidth="1"/>
    <col min="15" max="15" width="12.375" style="173" customWidth="1"/>
    <col min="16" max="21" width="9" style="173"/>
    <col min="22" max="22" width="9" style="173" customWidth="1"/>
    <col min="23" max="23" width="13.625" style="173" customWidth="1"/>
    <col min="24" max="24" width="9" style="173"/>
    <col min="25" max="25" width="3.625" style="173" customWidth="1"/>
    <col min="26" max="28" width="9" style="173"/>
    <col min="29" max="29" width="3.625" style="173" customWidth="1"/>
    <col min="30" max="16384" width="9" style="173"/>
  </cols>
  <sheetData>
    <row r="2" spans="2:27" ht="19.5">
      <c r="B2" s="172" t="s">
        <v>144</v>
      </c>
      <c r="H2" s="175" t="s">
        <v>0</v>
      </c>
    </row>
    <row r="3" spans="2:27" ht="9.9499999999999993" customHeight="1" thickBot="1"/>
    <row r="4" spans="2:27" ht="21.95" customHeight="1">
      <c r="B4" s="176" t="s">
        <v>112</v>
      </c>
      <c r="C4" s="177"/>
      <c r="D4" s="177"/>
      <c r="E4" s="177"/>
      <c r="F4" s="178"/>
      <c r="G4" s="177"/>
      <c r="H4" s="178"/>
      <c r="I4" s="178"/>
      <c r="J4" s="177"/>
      <c r="K4" s="178"/>
      <c r="L4" s="177"/>
      <c r="M4" s="179"/>
      <c r="N4" s="176" t="s">
        <v>114</v>
      </c>
      <c r="O4" s="180"/>
      <c r="P4" s="177"/>
      <c r="Q4" s="177"/>
      <c r="R4" s="177"/>
      <c r="S4" s="177"/>
      <c r="T4" s="177"/>
      <c r="U4" s="177"/>
      <c r="V4" s="177"/>
      <c r="W4" s="177"/>
      <c r="X4" s="177"/>
      <c r="Y4" s="177"/>
      <c r="Z4" s="177"/>
      <c r="AA4" s="179"/>
    </row>
    <row r="5" spans="2:27">
      <c r="B5" s="181"/>
      <c r="C5" s="182" t="s">
        <v>145</v>
      </c>
      <c r="D5" s="182"/>
      <c r="E5" s="182"/>
      <c r="F5" s="183"/>
      <c r="G5" s="182"/>
      <c r="H5" s="183"/>
      <c r="I5" s="183"/>
      <c r="J5" s="182"/>
      <c r="K5" s="183"/>
      <c r="L5" s="182"/>
      <c r="M5" s="184"/>
      <c r="N5" s="181"/>
      <c r="O5" s="182" t="s">
        <v>115</v>
      </c>
      <c r="P5" s="182"/>
      <c r="Q5" s="182"/>
      <c r="R5" s="182"/>
      <c r="S5" s="182"/>
      <c r="T5" s="182"/>
      <c r="U5" s="182"/>
      <c r="V5" s="182"/>
      <c r="W5" s="182"/>
      <c r="X5" s="182"/>
      <c r="Y5" s="182"/>
      <c r="Z5" s="182"/>
      <c r="AA5" s="184"/>
    </row>
    <row r="6" spans="2:27">
      <c r="B6" s="181"/>
      <c r="C6" s="182" t="s">
        <v>2</v>
      </c>
      <c r="D6" s="182"/>
      <c r="E6" s="182"/>
      <c r="F6" s="183"/>
      <c r="G6" s="182"/>
      <c r="H6" s="183"/>
      <c r="I6" s="183"/>
      <c r="J6" s="182"/>
      <c r="K6" s="183"/>
      <c r="L6" s="182"/>
      <c r="M6" s="184"/>
      <c r="N6" s="181"/>
      <c r="O6" s="182" t="s">
        <v>2</v>
      </c>
      <c r="P6" s="182"/>
      <c r="Q6" s="182"/>
      <c r="R6" s="182"/>
      <c r="S6" s="182"/>
      <c r="T6" s="182"/>
      <c r="U6" s="182"/>
      <c r="V6" s="182"/>
      <c r="W6" s="182"/>
      <c r="X6" s="182"/>
      <c r="Y6" s="182"/>
      <c r="Z6" s="182"/>
      <c r="AA6" s="184"/>
    </row>
    <row r="7" spans="2:27">
      <c r="B7" s="181"/>
      <c r="C7" s="182"/>
      <c r="D7" s="182"/>
      <c r="E7" s="182"/>
      <c r="F7" s="183"/>
      <c r="G7" s="182"/>
      <c r="H7" s="183"/>
      <c r="I7" s="183"/>
      <c r="J7" s="182"/>
      <c r="K7" s="183"/>
      <c r="L7" s="182"/>
      <c r="M7" s="184"/>
      <c r="N7" s="181"/>
      <c r="O7" s="182"/>
      <c r="P7" s="182"/>
      <c r="Q7" s="182"/>
      <c r="R7" s="182"/>
      <c r="S7" s="182"/>
      <c r="T7" s="182"/>
      <c r="U7" s="182"/>
      <c r="V7" s="182"/>
      <c r="W7" s="182"/>
      <c r="X7" s="182"/>
      <c r="Y7" s="182"/>
      <c r="Z7" s="182"/>
      <c r="AA7" s="184"/>
    </row>
    <row r="8" spans="2:27">
      <c r="B8" s="181"/>
      <c r="C8" s="185" t="s">
        <v>132</v>
      </c>
      <c r="D8" s="186" t="s">
        <v>124</v>
      </c>
      <c r="E8" s="187"/>
      <c r="F8" s="188"/>
      <c r="G8" s="189" t="s">
        <v>122</v>
      </c>
      <c r="H8" s="190" t="s">
        <v>121</v>
      </c>
      <c r="I8" s="191"/>
      <c r="J8" s="191"/>
      <c r="K8" s="192"/>
      <c r="L8" s="182"/>
      <c r="M8" s="184"/>
      <c r="N8" s="181"/>
      <c r="O8" s="186" t="s">
        <v>123</v>
      </c>
      <c r="P8" s="193"/>
      <c r="Q8" s="187" t="s">
        <v>124</v>
      </c>
      <c r="R8" s="187"/>
      <c r="S8" s="193"/>
      <c r="T8" s="189" t="s">
        <v>122</v>
      </c>
      <c r="U8" s="190" t="s">
        <v>121</v>
      </c>
      <c r="V8" s="191"/>
      <c r="W8" s="191"/>
      <c r="X8" s="191"/>
      <c r="Y8" s="191"/>
      <c r="Z8" s="192"/>
      <c r="AA8" s="184"/>
    </row>
    <row r="9" spans="2:27">
      <c r="B9" s="181"/>
      <c r="C9" s="194" t="s">
        <v>136</v>
      </c>
      <c r="D9" s="186" t="s">
        <v>142</v>
      </c>
      <c r="E9" s="187"/>
      <c r="F9" s="188"/>
      <c r="G9" s="189" t="s">
        <v>119</v>
      </c>
      <c r="H9" s="195" t="s">
        <v>137</v>
      </c>
      <c r="I9" s="196"/>
      <c r="J9" s="196"/>
      <c r="K9" s="197"/>
      <c r="L9" s="182"/>
      <c r="M9" s="184"/>
      <c r="N9" s="181"/>
      <c r="O9" s="198" t="s">
        <v>116</v>
      </c>
      <c r="P9" s="199"/>
      <c r="Q9" s="186" t="s">
        <v>116</v>
      </c>
      <c r="R9" s="187"/>
      <c r="S9" s="193"/>
      <c r="T9" s="189" t="s">
        <v>119</v>
      </c>
      <c r="U9" s="200" t="s">
        <v>125</v>
      </c>
      <c r="V9" s="201"/>
      <c r="W9" s="201"/>
      <c r="X9" s="201"/>
      <c r="Y9" s="201"/>
      <c r="Z9" s="202"/>
      <c r="AA9" s="184"/>
    </row>
    <row r="10" spans="2:27" ht="16.5" customHeight="1">
      <c r="B10" s="181"/>
      <c r="C10" s="203"/>
      <c r="D10" s="186" t="s">
        <v>133</v>
      </c>
      <c r="E10" s="187"/>
      <c r="F10" s="188"/>
      <c r="G10" s="189" t="s">
        <v>119</v>
      </c>
      <c r="H10" s="195" t="s">
        <v>138</v>
      </c>
      <c r="I10" s="196"/>
      <c r="J10" s="196"/>
      <c r="K10" s="197"/>
      <c r="L10" s="182"/>
      <c r="M10" s="204"/>
      <c r="N10" s="205"/>
      <c r="O10" s="206"/>
      <c r="P10" s="207"/>
      <c r="Q10" s="186" t="s">
        <v>117</v>
      </c>
      <c r="R10" s="187"/>
      <c r="S10" s="193"/>
      <c r="T10" s="189" t="s">
        <v>120</v>
      </c>
      <c r="U10" s="200" t="s">
        <v>126</v>
      </c>
      <c r="V10" s="201"/>
      <c r="W10" s="201"/>
      <c r="X10" s="201"/>
      <c r="Y10" s="201"/>
      <c r="Z10" s="202"/>
      <c r="AA10" s="184"/>
    </row>
    <row r="11" spans="2:27" ht="15.75" customHeight="1">
      <c r="B11" s="181"/>
      <c r="C11" s="203"/>
      <c r="D11" s="186" t="s">
        <v>134</v>
      </c>
      <c r="E11" s="187"/>
      <c r="F11" s="188"/>
      <c r="G11" s="189" t="s">
        <v>119</v>
      </c>
      <c r="H11" s="195" t="s">
        <v>139</v>
      </c>
      <c r="I11" s="196"/>
      <c r="J11" s="196"/>
      <c r="K11" s="197"/>
      <c r="L11" s="182"/>
      <c r="M11" s="204"/>
      <c r="N11" s="205"/>
      <c r="O11" s="208"/>
      <c r="P11" s="209"/>
      <c r="Q11" s="208" t="s">
        <v>118</v>
      </c>
      <c r="R11" s="210"/>
      <c r="S11" s="210"/>
      <c r="T11" s="189" t="s">
        <v>120</v>
      </c>
      <c r="U11" s="200" t="s">
        <v>127</v>
      </c>
      <c r="V11" s="201"/>
      <c r="W11" s="201"/>
      <c r="X11" s="201"/>
      <c r="Y11" s="201"/>
      <c r="Z11" s="202"/>
      <c r="AA11" s="184"/>
    </row>
    <row r="12" spans="2:27" ht="15.75" customHeight="1">
      <c r="B12" s="181"/>
      <c r="C12" s="203"/>
      <c r="D12" s="186" t="s">
        <v>135</v>
      </c>
      <c r="E12" s="187"/>
      <c r="F12" s="188"/>
      <c r="G12" s="189" t="s">
        <v>119</v>
      </c>
      <c r="H12" s="195" t="s">
        <v>140</v>
      </c>
      <c r="I12" s="196"/>
      <c r="J12" s="196"/>
      <c r="K12" s="197"/>
      <c r="L12" s="182"/>
      <c r="M12" s="204"/>
      <c r="N12" s="205"/>
      <c r="O12" s="198" t="s">
        <v>128</v>
      </c>
      <c r="P12" s="199"/>
      <c r="Q12" s="186" t="s">
        <v>128</v>
      </c>
      <c r="R12" s="187"/>
      <c r="S12" s="193"/>
      <c r="T12" s="189" t="s">
        <v>119</v>
      </c>
      <c r="U12" s="211" t="s">
        <v>129</v>
      </c>
      <c r="V12" s="212"/>
      <c r="W12" s="212"/>
      <c r="X12" s="212"/>
      <c r="Y12" s="212"/>
      <c r="Z12" s="213"/>
      <c r="AA12" s="184"/>
    </row>
    <row r="13" spans="2:27" ht="15.75" customHeight="1">
      <c r="B13" s="181"/>
      <c r="C13" s="214"/>
      <c r="D13" s="186" t="s">
        <v>1</v>
      </c>
      <c r="E13" s="187"/>
      <c r="F13" s="188"/>
      <c r="G13" s="189" t="s">
        <v>119</v>
      </c>
      <c r="H13" s="195" t="s">
        <v>141</v>
      </c>
      <c r="I13" s="196"/>
      <c r="J13" s="196"/>
      <c r="K13" s="197"/>
      <c r="L13" s="182"/>
      <c r="M13" s="204"/>
      <c r="N13" s="205"/>
      <c r="O13" s="186" t="s">
        <v>130</v>
      </c>
      <c r="P13" s="193"/>
      <c r="Q13" s="186" t="s">
        <v>130</v>
      </c>
      <c r="R13" s="187"/>
      <c r="S13" s="193"/>
      <c r="T13" s="189" t="s">
        <v>119</v>
      </c>
      <c r="U13" s="215" t="s">
        <v>131</v>
      </c>
      <c r="V13" s="216"/>
      <c r="W13" s="216"/>
      <c r="X13" s="216"/>
      <c r="Y13" s="216"/>
      <c r="Z13" s="217"/>
      <c r="AA13" s="184"/>
    </row>
    <row r="14" spans="2:27" ht="5.0999999999999996" customHeight="1">
      <c r="B14" s="181"/>
      <c r="C14" s="182"/>
      <c r="E14" s="182"/>
      <c r="F14" s="183"/>
      <c r="G14" s="182"/>
      <c r="I14" s="183"/>
      <c r="J14" s="182"/>
      <c r="K14" s="183"/>
      <c r="L14" s="182"/>
      <c r="M14" s="184"/>
      <c r="N14" s="181"/>
      <c r="O14" s="182"/>
      <c r="P14" s="182"/>
      <c r="Q14" s="182"/>
      <c r="R14" s="182"/>
      <c r="S14" s="182"/>
      <c r="T14" s="182"/>
      <c r="U14" s="182"/>
      <c r="V14" s="182"/>
      <c r="W14" s="182"/>
      <c r="X14" s="182"/>
      <c r="Y14" s="182"/>
      <c r="Z14" s="182"/>
      <c r="AA14" s="184"/>
    </row>
    <row r="15" spans="2:27">
      <c r="B15" s="181"/>
      <c r="C15" s="182"/>
      <c r="D15" s="182" t="s">
        <v>143</v>
      </c>
      <c r="F15" s="183"/>
      <c r="G15" s="182"/>
      <c r="H15" s="183"/>
      <c r="I15" s="183"/>
      <c r="J15" s="182"/>
      <c r="K15" s="183"/>
      <c r="L15" s="182"/>
      <c r="M15" s="184"/>
      <c r="N15" s="181"/>
      <c r="O15" s="182"/>
      <c r="P15" s="182"/>
      <c r="Q15" s="182"/>
      <c r="R15" s="182"/>
      <c r="S15" s="182"/>
      <c r="T15" s="182"/>
      <c r="U15" s="182"/>
      <c r="V15" s="182"/>
      <c r="W15" s="182"/>
      <c r="X15" s="182"/>
      <c r="Y15" s="182"/>
      <c r="Z15" s="182"/>
      <c r="AA15" s="184"/>
    </row>
    <row r="16" spans="2:27" ht="5.0999999999999996" customHeight="1" thickBot="1">
      <c r="B16" s="218"/>
      <c r="C16" s="219"/>
      <c r="D16" s="219"/>
      <c r="E16" s="219"/>
      <c r="F16" s="220"/>
      <c r="G16" s="219"/>
      <c r="H16" s="220"/>
      <c r="I16" s="220"/>
      <c r="J16" s="219"/>
      <c r="K16" s="220"/>
      <c r="L16" s="219"/>
      <c r="M16" s="221"/>
      <c r="N16" s="218"/>
      <c r="O16" s="219"/>
      <c r="P16" s="219"/>
      <c r="Q16" s="219"/>
      <c r="R16" s="219"/>
      <c r="S16" s="219"/>
      <c r="T16" s="219"/>
      <c r="U16" s="219"/>
      <c r="V16" s="219"/>
      <c r="W16" s="219"/>
      <c r="X16" s="219"/>
      <c r="Y16" s="219"/>
      <c r="Z16" s="219"/>
      <c r="AA16" s="221"/>
    </row>
    <row r="17" spans="2:29" ht="16.5" thickBot="1"/>
    <row r="18" spans="2:29" ht="24" customHeight="1" thickBot="1">
      <c r="B18" s="222" t="s">
        <v>3</v>
      </c>
      <c r="C18" s="223"/>
      <c r="D18" s="223"/>
      <c r="E18" s="223"/>
      <c r="F18" s="223"/>
      <c r="G18" s="223"/>
      <c r="H18" s="223"/>
      <c r="I18" s="223"/>
      <c r="J18" s="223"/>
      <c r="K18" s="223"/>
      <c r="L18" s="223"/>
      <c r="M18" s="223"/>
      <c r="N18" s="223"/>
      <c r="O18" s="223"/>
      <c r="P18" s="223"/>
      <c r="Q18" s="224" t="s">
        <v>113</v>
      </c>
      <c r="R18" s="225"/>
      <c r="S18" s="225"/>
      <c r="T18" s="225"/>
      <c r="U18" s="226"/>
      <c r="W18" s="227" t="s">
        <v>28</v>
      </c>
      <c r="Z18" s="173" t="s">
        <v>42</v>
      </c>
    </row>
    <row r="19" spans="2:29" ht="24.95" customHeight="1" thickBot="1">
      <c r="B19" s="228"/>
      <c r="C19" s="229" t="s">
        <v>4</v>
      </c>
      <c r="D19" s="230"/>
      <c r="E19" s="87"/>
      <c r="F19" s="174" t="s">
        <v>5</v>
      </c>
      <c r="G19" s="87"/>
      <c r="H19" s="174" t="s">
        <v>6</v>
      </c>
      <c r="I19" s="100"/>
      <c r="J19" s="102"/>
      <c r="K19" s="174" t="s">
        <v>7</v>
      </c>
      <c r="L19" s="231"/>
      <c r="M19" s="231"/>
      <c r="Q19" s="232" t="str">
        <f>(IF(E19="","　　　　",E19))&amp;F19&amp;(IF(G19="","　　",G19))&amp;H19&amp;(IF(I19="","　　",I19))&amp;K19</f>
        <v>　　　　年　　月　　日</v>
      </c>
      <c r="R19" s="233"/>
      <c r="S19" s="233"/>
      <c r="T19" s="233"/>
      <c r="U19" s="234"/>
      <c r="W19" s="235" t="s">
        <v>29</v>
      </c>
      <c r="X19" s="235" t="s">
        <v>30</v>
      </c>
      <c r="Z19" s="236" t="s">
        <v>43</v>
      </c>
      <c r="AA19" s="236"/>
      <c r="AB19" s="236"/>
      <c r="AC19" s="236"/>
    </row>
    <row r="20" spans="2:29" ht="24.95" customHeight="1" thickBot="1">
      <c r="B20" s="228"/>
      <c r="C20" s="237" t="s">
        <v>8</v>
      </c>
      <c r="D20" s="238"/>
      <c r="E20" s="109"/>
      <c r="F20" s="110"/>
      <c r="G20" s="173" t="s">
        <v>26</v>
      </c>
      <c r="Q20" s="232" t="str">
        <f>IF(E20="","",E20)</f>
        <v/>
      </c>
      <c r="R20" s="233"/>
      <c r="S20" s="233"/>
      <c r="T20" s="233"/>
      <c r="U20" s="234"/>
      <c r="W20" s="239" t="s">
        <v>31</v>
      </c>
      <c r="X20" s="239">
        <v>5</v>
      </c>
      <c r="Z20" s="240" t="s">
        <v>44</v>
      </c>
      <c r="AA20" s="241"/>
      <c r="AB20" s="241"/>
      <c r="AC20" s="242"/>
    </row>
    <row r="21" spans="2:29" ht="24.95" customHeight="1" thickBot="1">
      <c r="B21" s="228"/>
      <c r="C21" s="237" t="s">
        <v>9</v>
      </c>
      <c r="D21" s="243"/>
      <c r="E21" s="206" t="str">
        <f>IF(OR(E20="KRS-5A",E20="KRS-5B"),5,IF(OR(E20="KRS-7A",E20="KRS-7B"),7," "))</f>
        <v xml:space="preserve"> </v>
      </c>
      <c r="F21" s="244" t="s">
        <v>10</v>
      </c>
      <c r="G21" s="173" t="s">
        <v>27</v>
      </c>
      <c r="H21" s="173"/>
      <c r="I21" s="173"/>
      <c r="K21" s="173"/>
      <c r="Q21" s="232" t="str">
        <f>IF(E20="","",E21&amp;F21)</f>
        <v/>
      </c>
      <c r="R21" s="233"/>
      <c r="S21" s="233"/>
      <c r="T21" s="233"/>
      <c r="U21" s="234"/>
      <c r="W21" s="239" t="s">
        <v>33</v>
      </c>
      <c r="X21" s="239">
        <v>5</v>
      </c>
      <c r="Z21" s="245" t="s">
        <v>45</v>
      </c>
      <c r="AA21" s="245"/>
      <c r="AB21" s="245"/>
      <c r="AC21" s="245"/>
    </row>
    <row r="22" spans="2:29" ht="31.5" customHeight="1" thickBot="1">
      <c r="B22" s="228"/>
      <c r="C22" s="246" t="s">
        <v>12</v>
      </c>
      <c r="D22" s="247"/>
      <c r="E22" s="106"/>
      <c r="F22" s="107"/>
      <c r="G22" s="107"/>
      <c r="H22" s="107"/>
      <c r="I22" s="107"/>
      <c r="J22" s="108"/>
      <c r="K22" s="173" t="s">
        <v>26</v>
      </c>
      <c r="Q22" s="232" t="str">
        <f>IF(E22="","",E22)</f>
        <v/>
      </c>
      <c r="R22" s="233"/>
      <c r="S22" s="233"/>
      <c r="T22" s="233"/>
      <c r="U22" s="234"/>
      <c r="W22" s="239" t="s">
        <v>32</v>
      </c>
      <c r="X22" s="239">
        <v>7</v>
      </c>
    </row>
    <row r="23" spans="2:29" ht="24.95" customHeight="1" thickBot="1">
      <c r="B23" s="228"/>
      <c r="C23" s="248"/>
      <c r="D23" s="248"/>
      <c r="E23" s="249" t="s">
        <v>25</v>
      </c>
      <c r="F23" s="173"/>
      <c r="H23" s="173"/>
      <c r="I23" s="173"/>
      <c r="K23" s="173"/>
      <c r="Q23" s="232"/>
      <c r="R23" s="233"/>
      <c r="S23" s="233"/>
      <c r="T23" s="233"/>
      <c r="U23" s="234"/>
      <c r="W23" s="239" t="s">
        <v>34</v>
      </c>
      <c r="X23" s="239">
        <v>7</v>
      </c>
    </row>
    <row r="24" spans="2:29" ht="24.95" customHeight="1" thickBot="1">
      <c r="B24" s="228"/>
      <c r="C24" s="250" t="s">
        <v>11</v>
      </c>
      <c r="D24" s="251" t="s">
        <v>13</v>
      </c>
      <c r="E24" s="100"/>
      <c r="F24" s="101"/>
      <c r="G24" s="101"/>
      <c r="H24" s="101"/>
      <c r="I24" s="101"/>
      <c r="J24" s="101"/>
      <c r="K24" s="101"/>
      <c r="L24" s="101"/>
      <c r="M24" s="102"/>
      <c r="Q24" s="232" t="str">
        <f>IF(E24="","",E24)</f>
        <v/>
      </c>
      <c r="R24" s="233"/>
      <c r="S24" s="233"/>
      <c r="T24" s="233"/>
      <c r="U24" s="234"/>
    </row>
    <row r="25" spans="2:29" ht="24.95" customHeight="1" thickBot="1">
      <c r="B25" s="228"/>
      <c r="C25" s="252"/>
      <c r="D25" s="250" t="s">
        <v>14</v>
      </c>
      <c r="E25" s="253" t="s">
        <v>17</v>
      </c>
      <c r="F25" s="103"/>
      <c r="G25" s="105"/>
      <c r="H25" s="254" t="s">
        <v>18</v>
      </c>
      <c r="I25" s="254"/>
      <c r="J25" s="103"/>
      <c r="K25" s="104"/>
      <c r="L25" s="105"/>
      <c r="M25" s="231"/>
      <c r="Q25" s="232" t="str">
        <f>F25&amp;"　"&amp;J25</f>
        <v>　</v>
      </c>
      <c r="R25" s="233"/>
      <c r="S25" s="233"/>
      <c r="T25" s="233"/>
      <c r="U25" s="234"/>
      <c r="W25" s="227" t="s">
        <v>35</v>
      </c>
    </row>
    <row r="26" spans="2:29" ht="24.95" customHeight="1" thickBot="1">
      <c r="B26" s="228"/>
      <c r="C26" s="255"/>
      <c r="D26" s="255"/>
      <c r="E26" s="256" t="s">
        <v>15</v>
      </c>
      <c r="F26" s="103"/>
      <c r="G26" s="105"/>
      <c r="H26" s="257" t="s">
        <v>16</v>
      </c>
      <c r="I26" s="257"/>
      <c r="J26" s="103"/>
      <c r="K26" s="104"/>
      <c r="L26" s="105"/>
      <c r="M26" s="231"/>
      <c r="Q26" s="232" t="str">
        <f>F26&amp;"　"&amp;J26</f>
        <v>　</v>
      </c>
      <c r="R26" s="233"/>
      <c r="S26" s="233"/>
      <c r="T26" s="233"/>
      <c r="U26" s="234"/>
      <c r="W26" s="258" t="s">
        <v>146</v>
      </c>
      <c r="X26" s="259" t="str">
        <f>IF(E20="","",Q20)</f>
        <v/>
      </c>
      <c r="Y26" s="259"/>
      <c r="Z26" s="260"/>
    </row>
    <row r="27" spans="2:29" ht="24.95" customHeight="1" thickBot="1">
      <c r="B27" s="228"/>
      <c r="C27" s="237" t="s">
        <v>19</v>
      </c>
      <c r="D27" s="238"/>
      <c r="E27" s="100"/>
      <c r="F27" s="101"/>
      <c r="G27" s="101"/>
      <c r="H27" s="101"/>
      <c r="I27" s="101"/>
      <c r="J27" s="101"/>
      <c r="K27" s="101"/>
      <c r="L27" s="101"/>
      <c r="M27" s="102"/>
      <c r="Q27" s="232" t="str">
        <f>IF(E27="","",E27)</f>
        <v/>
      </c>
      <c r="R27" s="233"/>
      <c r="S27" s="233"/>
      <c r="T27" s="233"/>
      <c r="U27" s="234"/>
      <c r="W27" s="261" t="s">
        <v>36</v>
      </c>
      <c r="X27" s="262" t="str">
        <f>IF(ISERROR(VLOOKUP($X$26,別紙!$A$6:$I$9,2,FALSE)),"",VLOOKUP($X$26,別紙!$A$6:$I$9,2,FALSE))</f>
        <v/>
      </c>
      <c r="Y27" s="262"/>
      <c r="Z27" s="263"/>
    </row>
    <row r="28" spans="2:29" ht="24.95" customHeight="1" thickBot="1">
      <c r="B28" s="228"/>
      <c r="C28" s="237" t="s">
        <v>20</v>
      </c>
      <c r="D28" s="238"/>
      <c r="E28" s="87"/>
      <c r="F28" s="174" t="s">
        <v>5</v>
      </c>
      <c r="G28" s="87"/>
      <c r="H28" s="174" t="s">
        <v>6</v>
      </c>
      <c r="I28" s="103"/>
      <c r="J28" s="105"/>
      <c r="K28" s="174" t="s">
        <v>7</v>
      </c>
      <c r="L28" s="231"/>
      <c r="M28" s="231"/>
      <c r="Q28" s="232" t="str">
        <f>(IF(E28="","　　　　",E28))&amp;F28&amp;(IF(G28="","　　",G28))&amp;H28&amp;(IF(I28="","　　",I28))&amp;K28</f>
        <v>　　　　年　　月　　日</v>
      </c>
      <c r="R28" s="233"/>
      <c r="S28" s="233"/>
      <c r="T28" s="233"/>
      <c r="U28" s="234"/>
      <c r="W28" s="264" t="s">
        <v>37</v>
      </c>
      <c r="X28" s="265" t="str">
        <f>IF(ISERROR(VLOOKUP($X$26,別紙!$A$6:$I$9,3,FALSE)),"",VLOOKUP($X$26,別紙!$A$6:$I$9,3,FALSE))</f>
        <v/>
      </c>
      <c r="Y28" s="265"/>
      <c r="Z28" s="266"/>
    </row>
    <row r="29" spans="2:29" ht="24.95" customHeight="1" thickBot="1">
      <c r="B29" s="228"/>
      <c r="C29" s="237" t="s">
        <v>21</v>
      </c>
      <c r="D29" s="238"/>
      <c r="E29" s="87"/>
      <c r="F29" s="174" t="s">
        <v>10</v>
      </c>
      <c r="G29" s="231"/>
      <c r="H29" s="231"/>
      <c r="I29" s="231"/>
      <c r="J29" s="231"/>
      <c r="K29" s="231"/>
      <c r="L29" s="231"/>
      <c r="M29" s="231"/>
      <c r="Q29" s="232" t="str">
        <f>E29&amp;F29</f>
        <v>人</v>
      </c>
      <c r="R29" s="233"/>
      <c r="S29" s="233"/>
      <c r="T29" s="233"/>
      <c r="U29" s="234"/>
      <c r="W29" s="261" t="s">
        <v>38</v>
      </c>
      <c r="X29" s="262" t="str">
        <f>IF(ISERROR(VLOOKUP($X$26,別紙!$A$6:$I$9,4,FALSE)),"",VLOOKUP($X$26,別紙!$A$6:$I$9,4,FALSE))</f>
        <v/>
      </c>
      <c r="Y29" s="262"/>
      <c r="Z29" s="263"/>
    </row>
    <row r="30" spans="2:29" ht="24.95" customHeight="1" thickBot="1">
      <c r="B30" s="228"/>
      <c r="C30" s="250" t="s">
        <v>22</v>
      </c>
      <c r="D30" s="237" t="s">
        <v>13</v>
      </c>
      <c r="E30" s="267"/>
      <c r="F30" s="100"/>
      <c r="G30" s="101"/>
      <c r="H30" s="101"/>
      <c r="I30" s="101"/>
      <c r="J30" s="101"/>
      <c r="K30" s="101"/>
      <c r="L30" s="101"/>
      <c r="M30" s="102"/>
      <c r="Q30" s="232" t="str">
        <f>D30&amp;F30</f>
        <v>住所：</v>
      </c>
      <c r="R30" s="233"/>
      <c r="S30" s="233"/>
      <c r="T30" s="233"/>
      <c r="U30" s="234"/>
      <c r="W30" s="264" t="s">
        <v>37</v>
      </c>
      <c r="X30" s="265" t="str">
        <f>IF(ISERROR(VLOOKUP($X$26,別紙!$A$6:$I$9,5,FALSE)),"",VLOOKUP($X$26,別紙!$A$6:$I$9,5,FALSE))</f>
        <v/>
      </c>
      <c r="Y30" s="265"/>
      <c r="Z30" s="266"/>
    </row>
    <row r="31" spans="2:29" ht="24.95" customHeight="1" thickBot="1">
      <c r="B31" s="228"/>
      <c r="C31" s="252"/>
      <c r="D31" s="237" t="s">
        <v>23</v>
      </c>
      <c r="E31" s="238"/>
      <c r="F31" s="100"/>
      <c r="G31" s="101"/>
      <c r="H31" s="101"/>
      <c r="I31" s="101"/>
      <c r="J31" s="101"/>
      <c r="K31" s="101"/>
      <c r="L31" s="101"/>
      <c r="M31" s="102"/>
      <c r="Q31" s="232" t="str">
        <f>D31&amp;F31</f>
        <v>氏名又は名称：</v>
      </c>
      <c r="R31" s="233"/>
      <c r="S31" s="233"/>
      <c r="T31" s="233"/>
      <c r="U31" s="234"/>
      <c r="W31" s="261" t="s">
        <v>39</v>
      </c>
      <c r="X31" s="262" t="str">
        <f>IF(ISERROR(VLOOKUP($X$26,別紙!$A$6:$I$9,6,FALSE)),"",VLOOKUP($X$26,別紙!$A$6:$I$9,6,FALSE))</f>
        <v/>
      </c>
      <c r="Y31" s="262"/>
      <c r="Z31" s="263"/>
    </row>
    <row r="32" spans="2:29" ht="24.95" customHeight="1" thickBot="1">
      <c r="B32" s="228"/>
      <c r="C32" s="255"/>
      <c r="D32" s="237" t="s">
        <v>24</v>
      </c>
      <c r="E32" s="238"/>
      <c r="F32" s="100"/>
      <c r="G32" s="101"/>
      <c r="H32" s="101"/>
      <c r="I32" s="101"/>
      <c r="J32" s="101"/>
      <c r="K32" s="101"/>
      <c r="L32" s="101"/>
      <c r="M32" s="102"/>
      <c r="Q32" s="232" t="str">
        <f>D32&amp;F32</f>
        <v>知事登録・届出番号：</v>
      </c>
      <c r="R32" s="233"/>
      <c r="S32" s="233"/>
      <c r="T32" s="233"/>
      <c r="U32" s="234"/>
      <c r="W32" s="264" t="s">
        <v>37</v>
      </c>
      <c r="X32" s="265" t="str">
        <f>IF(ISERROR(VLOOKUP($X$26,別紙!$A$6:$I$9,7,FALSE)),"",VLOOKUP($X$26,別紙!$A$6:$I$9,7,FALSE))</f>
        <v/>
      </c>
      <c r="Y32" s="265"/>
      <c r="Z32" s="266"/>
    </row>
    <row r="33" spans="2:26" ht="24.95" customHeight="1" thickBot="1">
      <c r="B33" s="268"/>
      <c r="C33" s="269"/>
      <c r="D33" s="269"/>
      <c r="E33" s="269"/>
      <c r="F33" s="270"/>
      <c r="G33" s="269"/>
      <c r="H33" s="270"/>
      <c r="I33" s="270"/>
      <c r="J33" s="269"/>
      <c r="K33" s="270"/>
      <c r="L33" s="269"/>
      <c r="M33" s="269"/>
      <c r="N33" s="269"/>
      <c r="O33" s="269"/>
      <c r="P33" s="269"/>
      <c r="Q33" s="271"/>
      <c r="R33" s="272"/>
      <c r="S33" s="272"/>
      <c r="T33" s="272"/>
      <c r="U33" s="273"/>
      <c r="W33" s="261" t="s">
        <v>40</v>
      </c>
      <c r="X33" s="262" t="str">
        <f>IF(ISERROR(VLOOKUP($X$26,別紙!$A$6:$I$9,8,FALSE)),"",VLOOKUP($X$26,別紙!$A$6:$I$9,8,FALSE))</f>
        <v/>
      </c>
      <c r="Y33" s="262"/>
      <c r="Z33" s="263"/>
    </row>
    <row r="34" spans="2:26" ht="24.95" customHeight="1">
      <c r="W34" s="264" t="s">
        <v>41</v>
      </c>
      <c r="X34" s="267" t="str">
        <f>IF(ISERROR(VLOOKUP($X$26,別紙!$A$6:$I$9,9,FALSE)),"",VLOOKUP($X$26,別紙!$A$6:$I$9,9,FALSE))</f>
        <v/>
      </c>
      <c r="Y34" s="267"/>
      <c r="Z34" s="274"/>
    </row>
    <row r="35" spans="2:26" ht="24.95" customHeight="1"/>
    <row r="36" spans="2:26" ht="24.95" customHeight="1"/>
    <row r="37" spans="2:26" ht="24.95" customHeight="1"/>
    <row r="38" spans="2:26" ht="24.95" customHeight="1"/>
    <row r="39" spans="2:26" ht="24.95" customHeight="1"/>
    <row r="40" spans="2:26" ht="24.95" customHeight="1"/>
  </sheetData>
  <sheetProtection algorithmName="SHA-512" hashValue="5ny2Za66VWaXg/0mvoe1jcYVdpEuHK0Zp16DWUg7PIBwBGzi4jDNeVhMs3KO6ITiX4OKT1biVyPZcan7J1RYAw==" saltValue="Ua18y+lA9vnx40kXDPkAog==" spinCount="100000" sheet="1" selectLockedCells="1"/>
  <mergeCells count="45">
    <mergeCell ref="X33:Z33"/>
    <mergeCell ref="X30:Z30"/>
    <mergeCell ref="X34:Z34"/>
    <mergeCell ref="X26:Z26"/>
    <mergeCell ref="Z21:AC21"/>
    <mergeCell ref="X27:Z27"/>
    <mergeCell ref="X28:Z28"/>
    <mergeCell ref="D31:E31"/>
    <mergeCell ref="Q18:U18"/>
    <mergeCell ref="Z20:AC20"/>
    <mergeCell ref="Z19:AC19"/>
    <mergeCell ref="X32:Z32"/>
    <mergeCell ref="E20:F20"/>
    <mergeCell ref="C21:D21"/>
    <mergeCell ref="C27:D27"/>
    <mergeCell ref="C30:C32"/>
    <mergeCell ref="X31:Z31"/>
    <mergeCell ref="J26:L26"/>
    <mergeCell ref="F26:G26"/>
    <mergeCell ref="L28:M28"/>
    <mergeCell ref="I28:J28"/>
    <mergeCell ref="X29:Z29"/>
    <mergeCell ref="F31:M31"/>
    <mergeCell ref="F32:M32"/>
    <mergeCell ref="D30:E30"/>
    <mergeCell ref="F30:M30"/>
    <mergeCell ref="G29:M29"/>
    <mergeCell ref="D32:E32"/>
    <mergeCell ref="I19:J19"/>
    <mergeCell ref="H25:I25"/>
    <mergeCell ref="H26:I26"/>
    <mergeCell ref="M25:M26"/>
    <mergeCell ref="L19:M19"/>
    <mergeCell ref="E24:M24"/>
    <mergeCell ref="E27:M27"/>
    <mergeCell ref="J25:L25"/>
    <mergeCell ref="C22:D22"/>
    <mergeCell ref="E22:J22"/>
    <mergeCell ref="F25:G25"/>
    <mergeCell ref="C20:D20"/>
    <mergeCell ref="C29:D29"/>
    <mergeCell ref="C28:D28"/>
    <mergeCell ref="C19:D19"/>
    <mergeCell ref="C24:C26"/>
    <mergeCell ref="D25:D26"/>
  </mergeCells>
  <phoneticPr fontId="2"/>
  <dataValidations count="3">
    <dataValidation type="textLength" errorStyle="warning" allowBlank="1" showInputMessage="1" showErrorMessage="1" errorTitle="入力禁止" error="このセルへの直接入力はできません。_x000a_E20セルに入力してください。" sqref="E21" xr:uid="{BF9000DB-ED3B-4265-8A86-53996D11C0E0}">
      <formula1>0</formula1>
      <formula2>0</formula2>
    </dataValidation>
    <dataValidation type="list" allowBlank="1" showInputMessage="1" showErrorMessage="1" sqref="E20:F20" xr:uid="{56968AC0-5DAE-49CF-8629-B230BADD6F5A}">
      <formula1>$W$20:$W$23</formula1>
    </dataValidation>
    <dataValidation type="list" allowBlank="1" showInputMessage="1" showErrorMessage="1" sqref="E22:J22" xr:uid="{5C28E1CB-6552-4D57-90BB-F0F54EAC3190}">
      <formula1>IF(OR($E$20="KRS-5A",$E$20="KRS-7A"),$Z$20:$Z$21,IF($E$20="　",#REF!,$Z$20))</formula1>
    </dataValidation>
  </dataValidations>
  <pageMargins left="0.51181102362204722" right="0.51181102362204722" top="0.55118110236220474" bottom="0.35433070866141736" header="0.31496062992125984" footer="0.31496062992125984"/>
  <pageSetup paperSize="8" orientation="landscape" r:id="rId1"/>
  <ignoredErrors>
    <ignoredError sqref="Q21"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3827C-FAD0-4141-BC33-E86A438BABCF}">
  <sheetPr codeName="Sheet9">
    <tabColor rgb="FFEAF4E4"/>
  </sheetPr>
  <dimension ref="A1"/>
  <sheetViews>
    <sheetView showGridLines="0" view="pageBreakPreview" zoomScale="80" zoomScaleNormal="60" zoomScaleSheetLayoutView="80" workbookViewId="0">
      <selection activeCell="AT13" sqref="AT13"/>
    </sheetView>
  </sheetViews>
  <sheetFormatPr defaultRowHeight="13.5"/>
  <cols>
    <col min="1" max="151" width="2.625" style="88" customWidth="1"/>
    <col min="152" max="16384" width="9" style="88"/>
  </cols>
  <sheetData/>
  <phoneticPr fontId="2"/>
  <printOptions horizontalCentered="1" verticalCentered="1"/>
  <pageMargins left="0" right="0" top="0" bottom="0"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B7A8B-800E-4E10-8A8F-1DB71CFBB729}">
  <sheetPr codeName="Sheet10">
    <tabColor rgb="FFEAF4E4"/>
  </sheetPr>
  <dimension ref="A1"/>
  <sheetViews>
    <sheetView showGridLines="0" view="pageBreakPreview" zoomScale="60" zoomScaleNormal="90" workbookViewId="0">
      <selection activeCell="CB9" sqref="CB9"/>
    </sheetView>
  </sheetViews>
  <sheetFormatPr defaultRowHeight="18.75"/>
  <cols>
    <col min="1" max="104" width="2.625" customWidth="1"/>
  </cols>
  <sheetData/>
  <phoneticPr fontId="2"/>
  <printOptions horizontalCentered="1" verticalCentered="1"/>
  <pageMargins left="0" right="0" top="0" bottom="0" header="0.31496062992125984" footer="0.31496062992125984"/>
  <pageSetup paperSize="8"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AFC25-8CFE-4FC7-A1A3-3E713D5238BC}">
  <sheetPr codeName="Sheet11">
    <tabColor rgb="FFEAF4E4"/>
  </sheetPr>
  <dimension ref="A1"/>
  <sheetViews>
    <sheetView showGridLines="0" view="pageBreakPreview" zoomScale="60" zoomScaleNormal="90" workbookViewId="0">
      <selection activeCell="CA19" sqref="CA19"/>
    </sheetView>
  </sheetViews>
  <sheetFormatPr defaultRowHeight="18.75"/>
  <cols>
    <col min="1" max="104" width="2.625" customWidth="1"/>
  </cols>
  <sheetData/>
  <phoneticPr fontId="2"/>
  <printOptions horizontalCentered="1" verticalCentered="1"/>
  <pageMargins left="0" right="0" top="0" bottom="0" header="0.31496062992125984" footer="0.31496062992125984"/>
  <pageSetup paperSize="8"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D68EE-CAD6-4E06-802C-0121C9DF794D}">
  <sheetPr codeName="Sheet12">
    <tabColor theme="5" tint="0.79998168889431442"/>
  </sheetPr>
  <dimension ref="A1"/>
  <sheetViews>
    <sheetView showGridLines="0" view="pageBreakPreview" zoomScale="80" zoomScaleNormal="60" zoomScaleSheetLayoutView="80" workbookViewId="0">
      <selection activeCell="AR19" sqref="AR19"/>
    </sheetView>
  </sheetViews>
  <sheetFormatPr defaultRowHeight="13.5"/>
  <cols>
    <col min="1" max="151" width="2.625" style="88" customWidth="1"/>
    <col min="152" max="16384" width="9" style="88"/>
  </cols>
  <sheetData/>
  <phoneticPr fontId="2"/>
  <printOptions horizontalCentered="1" verticalCentered="1"/>
  <pageMargins left="0" right="0" top="0" bottom="0"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B1F74-E87B-416B-A312-DA7A216E2127}">
  <sheetPr codeName="Sheet13">
    <tabColor rgb="FFD1B2E8"/>
  </sheetPr>
  <dimension ref="A1"/>
  <sheetViews>
    <sheetView showGridLines="0" view="pageBreakPreview" zoomScale="80" zoomScaleNormal="60" zoomScaleSheetLayoutView="80" workbookViewId="0">
      <selection activeCell="T183" sqref="T183"/>
    </sheetView>
  </sheetViews>
  <sheetFormatPr defaultRowHeight="13.5"/>
  <cols>
    <col min="1" max="151" width="2.625" style="88" customWidth="1"/>
    <col min="152" max="16384" width="9" style="88"/>
  </cols>
  <sheetData/>
  <phoneticPr fontId="2"/>
  <printOptions horizontalCentered="1" verticalCentered="1"/>
  <pageMargins left="0" right="0" top="0" bottom="0" header="0.31496062992125984" footer="0.31496062992125984"/>
  <pageSetup paperSize="9" orientation="portrait" r:id="rId1"/>
  <rowBreaks count="2" manualBreakCount="2">
    <brk id="60" max="34" man="1"/>
    <brk id="118" max="34"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02CEC-E0A4-49F5-8B26-B28C898F6059}">
  <sheetPr codeName="Sheet21">
    <pageSetUpPr fitToPage="1"/>
  </sheetPr>
  <dimension ref="A1:R17"/>
  <sheetViews>
    <sheetView showGridLines="0" zoomScaleNormal="100" zoomScaleSheetLayoutView="100" workbookViewId="0">
      <selection activeCell="A2" sqref="A2:I3"/>
    </sheetView>
  </sheetViews>
  <sheetFormatPr defaultRowHeight="12"/>
  <cols>
    <col min="1" max="1" width="8.875" style="5" bestFit="1" customWidth="1"/>
    <col min="2" max="2" width="12.625" style="5" bestFit="1" customWidth="1"/>
    <col min="3" max="3" width="18.375" style="5" bestFit="1" customWidth="1"/>
    <col min="4" max="4" width="19.625" style="5" bestFit="1" customWidth="1"/>
    <col min="5" max="5" width="18.375" style="5" bestFit="1" customWidth="1"/>
    <col min="6" max="6" width="16.875" style="5" bestFit="1" customWidth="1"/>
    <col min="7" max="7" width="17.875" style="5" bestFit="1" customWidth="1"/>
    <col min="8" max="8" width="9.375" style="5" bestFit="1" customWidth="1"/>
    <col min="9" max="9" width="18.375" style="5" bestFit="1" customWidth="1"/>
    <col min="10" max="16384" width="9" style="5"/>
  </cols>
  <sheetData>
    <row r="1" spans="1:18" s="3" customFormat="1" ht="18.75">
      <c r="A1" s="1">
        <v>1</v>
      </c>
      <c r="B1" s="1">
        <f t="shared" ref="B1:I1" si="0">A1+1</f>
        <v>2</v>
      </c>
      <c r="C1" s="1">
        <f t="shared" si="0"/>
        <v>3</v>
      </c>
      <c r="D1" s="1">
        <f t="shared" si="0"/>
        <v>4</v>
      </c>
      <c r="E1" s="1">
        <f t="shared" si="0"/>
        <v>5</v>
      </c>
      <c r="F1" s="1">
        <f t="shared" si="0"/>
        <v>6</v>
      </c>
      <c r="G1" s="1">
        <f t="shared" si="0"/>
        <v>7</v>
      </c>
      <c r="H1" s="1">
        <f t="shared" si="0"/>
        <v>8</v>
      </c>
      <c r="I1" s="1">
        <f t="shared" si="0"/>
        <v>9</v>
      </c>
      <c r="J1" s="2"/>
      <c r="K1" s="2"/>
      <c r="L1" s="2"/>
      <c r="M1" s="2"/>
      <c r="N1" s="2"/>
      <c r="O1" s="2"/>
      <c r="P1" s="2"/>
      <c r="Q1" s="2"/>
      <c r="R1" s="2"/>
    </row>
    <row r="2" spans="1:18">
      <c r="A2" s="163" t="s">
        <v>46</v>
      </c>
      <c r="B2" s="164"/>
      <c r="C2" s="164"/>
      <c r="D2" s="164"/>
      <c r="E2" s="164"/>
      <c r="F2" s="164"/>
      <c r="G2" s="164"/>
      <c r="H2" s="164"/>
      <c r="I2" s="165"/>
      <c r="J2" s="1"/>
      <c r="K2" s="1"/>
      <c r="L2" s="1"/>
      <c r="M2" s="1"/>
      <c r="N2" s="1"/>
      <c r="O2" s="1"/>
      <c r="P2" s="1"/>
      <c r="Q2" s="1"/>
      <c r="R2" s="1"/>
    </row>
    <row r="3" spans="1:18" ht="12" customHeight="1">
      <c r="A3" s="166"/>
      <c r="B3" s="167"/>
      <c r="C3" s="167"/>
      <c r="D3" s="167"/>
      <c r="E3" s="167"/>
      <c r="F3" s="167"/>
      <c r="G3" s="167"/>
      <c r="H3" s="167"/>
      <c r="I3" s="168"/>
      <c r="J3" s="1"/>
      <c r="K3" s="1"/>
      <c r="L3" s="1"/>
      <c r="M3" s="1"/>
      <c r="N3" s="1"/>
      <c r="O3" s="1"/>
      <c r="P3" s="1"/>
      <c r="Q3" s="1"/>
      <c r="R3" s="1"/>
    </row>
    <row r="4" spans="1:18" ht="12" customHeight="1">
      <c r="A4" s="169" t="s">
        <v>47</v>
      </c>
      <c r="B4" s="171" t="s">
        <v>48</v>
      </c>
      <c r="C4" s="171"/>
      <c r="D4" s="171" t="s">
        <v>49</v>
      </c>
      <c r="E4" s="171"/>
      <c r="F4" s="171" t="s">
        <v>50</v>
      </c>
      <c r="G4" s="171"/>
      <c r="H4" s="171" t="s">
        <v>51</v>
      </c>
      <c r="I4" s="171"/>
      <c r="J4" s="1"/>
      <c r="K4" s="1"/>
      <c r="L4" s="1"/>
      <c r="M4" s="1"/>
      <c r="N4" s="1"/>
      <c r="O4" s="1"/>
      <c r="P4" s="1"/>
      <c r="Q4" s="1"/>
      <c r="R4" s="1"/>
    </row>
    <row r="5" spans="1:18">
      <c r="A5" s="170"/>
      <c r="B5" s="4" t="s">
        <v>52</v>
      </c>
      <c r="C5" s="4" t="s">
        <v>53</v>
      </c>
      <c r="D5" s="4" t="s">
        <v>52</v>
      </c>
      <c r="E5" s="4" t="s">
        <v>53</v>
      </c>
      <c r="F5" s="4" t="s">
        <v>52</v>
      </c>
      <c r="G5" s="4" t="s">
        <v>53</v>
      </c>
      <c r="H5" s="4" t="s">
        <v>52</v>
      </c>
      <c r="I5" s="4" t="s">
        <v>54</v>
      </c>
      <c r="J5" s="1"/>
      <c r="K5" s="1"/>
      <c r="L5" s="1"/>
      <c r="M5" s="1"/>
      <c r="N5" s="1"/>
      <c r="O5" s="1"/>
      <c r="P5" s="1"/>
      <c r="Q5" s="1"/>
      <c r="R5" s="1"/>
    </row>
    <row r="6" spans="1:18" ht="15" customHeight="1">
      <c r="A6" s="6" t="s">
        <v>55</v>
      </c>
      <c r="B6" s="90" t="s">
        <v>56</v>
      </c>
      <c r="C6" s="98" t="s">
        <v>148</v>
      </c>
      <c r="D6" s="93" t="s">
        <v>57</v>
      </c>
      <c r="E6" s="98" t="s">
        <v>147</v>
      </c>
      <c r="F6" s="93" t="s">
        <v>149</v>
      </c>
      <c r="G6" s="96" t="s">
        <v>150</v>
      </c>
      <c r="H6" s="93">
        <v>3000201</v>
      </c>
      <c r="I6" s="98" t="s">
        <v>151</v>
      </c>
      <c r="J6" s="7"/>
      <c r="K6" s="7"/>
      <c r="L6" s="7"/>
      <c r="M6" s="7"/>
      <c r="N6" s="7"/>
      <c r="O6" s="7"/>
      <c r="P6" s="7"/>
      <c r="Q6" s="7"/>
      <c r="R6" s="7"/>
    </row>
    <row r="7" spans="1:18" ht="15" customHeight="1">
      <c r="A7" s="8" t="s">
        <v>59</v>
      </c>
      <c r="B7" s="91" t="s">
        <v>58</v>
      </c>
      <c r="C7" s="99" t="s">
        <v>148</v>
      </c>
      <c r="D7" s="7" t="s">
        <v>60</v>
      </c>
      <c r="E7" s="99" t="s">
        <v>147</v>
      </c>
      <c r="F7" s="7" t="s">
        <v>152</v>
      </c>
      <c r="G7" s="97" t="s">
        <v>150</v>
      </c>
      <c r="H7" s="7">
        <v>3000201</v>
      </c>
      <c r="I7" s="99" t="s">
        <v>151</v>
      </c>
      <c r="J7" s="7"/>
      <c r="K7" s="7"/>
      <c r="L7" s="7"/>
      <c r="M7" s="7"/>
      <c r="N7" s="7"/>
      <c r="O7" s="7"/>
      <c r="P7" s="7"/>
      <c r="Q7" s="7"/>
      <c r="R7" s="7"/>
    </row>
    <row r="8" spans="1:18" ht="15" customHeight="1">
      <c r="A8" s="6" t="s">
        <v>32</v>
      </c>
      <c r="B8" s="90" t="s">
        <v>58</v>
      </c>
      <c r="C8" s="98" t="s">
        <v>148</v>
      </c>
      <c r="D8" s="93" t="s">
        <v>61</v>
      </c>
      <c r="E8" s="98" t="s">
        <v>147</v>
      </c>
      <c r="F8" s="93" t="s">
        <v>153</v>
      </c>
      <c r="G8" s="96" t="s">
        <v>150</v>
      </c>
      <c r="H8" s="93">
        <v>3000201</v>
      </c>
      <c r="I8" s="98" t="s">
        <v>151</v>
      </c>
      <c r="J8" s="7"/>
      <c r="K8" s="7"/>
      <c r="L8" s="7"/>
      <c r="M8" s="7"/>
      <c r="N8" s="7"/>
      <c r="O8" s="7"/>
      <c r="P8" s="7"/>
      <c r="Q8" s="7"/>
      <c r="R8" s="7"/>
    </row>
    <row r="9" spans="1:18" ht="15" customHeight="1">
      <c r="A9" s="9" t="s">
        <v>62</v>
      </c>
      <c r="B9" s="92" t="s">
        <v>58</v>
      </c>
      <c r="C9" s="99" t="s">
        <v>148</v>
      </c>
      <c r="D9" s="94" t="s">
        <v>63</v>
      </c>
      <c r="E9" s="99" t="s">
        <v>147</v>
      </c>
      <c r="F9" s="94" t="s">
        <v>154</v>
      </c>
      <c r="G9" s="97" t="s">
        <v>150</v>
      </c>
      <c r="H9" s="94">
        <v>3000201</v>
      </c>
      <c r="I9" s="99" t="s">
        <v>151</v>
      </c>
      <c r="J9" s="7"/>
      <c r="K9" s="7"/>
      <c r="L9" s="7"/>
      <c r="M9" s="7"/>
      <c r="N9" s="7"/>
      <c r="O9" s="7"/>
      <c r="P9" s="7"/>
      <c r="Q9" s="7"/>
      <c r="R9" s="7"/>
    </row>
    <row r="10" spans="1:18" s="3" customFormat="1" ht="18.75">
      <c r="C10" s="89"/>
      <c r="E10" s="95"/>
    </row>
    <row r="11" spans="1:18">
      <c r="A11" s="1"/>
    </row>
    <row r="12" spans="1:18" ht="12" customHeight="1"/>
    <row r="13" spans="1:18">
      <c r="H13" s="10"/>
      <c r="I13" s="10"/>
      <c r="J13" s="10"/>
      <c r="K13" s="10"/>
      <c r="L13" s="10"/>
      <c r="M13" s="10"/>
      <c r="N13" s="10"/>
    </row>
    <row r="14" spans="1:18">
      <c r="H14" s="10"/>
      <c r="I14" s="10"/>
      <c r="J14" s="10"/>
      <c r="K14" s="10"/>
      <c r="L14" s="10"/>
      <c r="M14" s="10"/>
      <c r="N14" s="10"/>
    </row>
    <row r="15" spans="1:18">
      <c r="H15" s="10"/>
      <c r="I15" s="10"/>
      <c r="J15" s="10"/>
      <c r="K15" s="10"/>
      <c r="L15" s="10"/>
      <c r="M15" s="10"/>
      <c r="N15" s="10"/>
    </row>
    <row r="16" spans="1:18">
      <c r="H16" s="10"/>
      <c r="I16" s="10"/>
      <c r="J16" s="10"/>
      <c r="K16" s="10"/>
      <c r="L16" s="10"/>
      <c r="M16" s="10"/>
      <c r="N16" s="10"/>
    </row>
    <row r="17" ht="12" customHeight="1"/>
  </sheetData>
  <sheetProtection algorithmName="SHA-512" hashValue="Vp3QNqeyjweYmUN9i6svGMJUHvqEllST2xyl11ZRd7XBxz8y2n5obMf9xYVtNX9Ikos6TqaXx6RinP7Vfm1l9g==" saltValue="avhLnjPec0v6FyoPy1TK1A==" spinCount="100000" sheet="1" objects="1" scenarios="1"/>
  <mergeCells count="6">
    <mergeCell ref="A2:I3"/>
    <mergeCell ref="A4:A5"/>
    <mergeCell ref="B4:C4"/>
    <mergeCell ref="D4:E4"/>
    <mergeCell ref="F4:G4"/>
    <mergeCell ref="H4:I4"/>
  </mergeCells>
  <phoneticPr fontId="2"/>
  <printOptions horizontalCentered="1" verticalCentered="1"/>
  <pageMargins left="0.23622047244094491" right="0.23622047244094491" top="0.35433070866141736" bottom="0" header="0.11811023622047245" footer="0"/>
  <pageSetup paperSize="9" scale="8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AFD92-1040-4E23-BF2E-B8A39B3DE713}">
  <sheetPr codeName="Sheet2">
    <tabColor rgb="FFDBF2F9"/>
  </sheetPr>
  <dimension ref="A2:F23"/>
  <sheetViews>
    <sheetView showGridLines="0" view="pageBreakPreview" zoomScale="80" zoomScaleNormal="80" zoomScaleSheetLayoutView="80" workbookViewId="0"/>
  </sheetViews>
  <sheetFormatPr defaultColWidth="11" defaultRowHeight="25.5"/>
  <cols>
    <col min="1" max="1" width="13.625" style="11" customWidth="1"/>
    <col min="2" max="2" width="3.625" style="12" customWidth="1"/>
    <col min="3" max="3" width="15.625" style="12" customWidth="1"/>
    <col min="4" max="4" width="22.625" style="12" customWidth="1"/>
    <col min="5" max="5" width="18.625" style="12" customWidth="1"/>
    <col min="6" max="6" width="13.625" style="12" customWidth="1"/>
    <col min="7" max="16384" width="11" style="12"/>
  </cols>
  <sheetData>
    <row r="2" spans="1:6" ht="169.5" customHeight="1">
      <c r="A2" s="111" t="s">
        <v>64</v>
      </c>
      <c r="B2" s="111"/>
      <c r="C2" s="111"/>
      <c r="D2" s="111"/>
      <c r="E2" s="111"/>
      <c r="F2" s="111"/>
    </row>
    <row r="3" spans="1:6" s="13" customFormat="1" ht="55.5" customHeight="1">
      <c r="A3" s="11"/>
      <c r="B3" s="112" t="s">
        <v>65</v>
      </c>
      <c r="C3" s="113"/>
      <c r="D3" s="113"/>
      <c r="E3" s="114"/>
      <c r="F3" s="11"/>
    </row>
    <row r="4" spans="1:6" ht="243.75" customHeight="1">
      <c r="D4" s="14"/>
      <c r="F4" s="15"/>
    </row>
    <row r="5" spans="1:6" ht="13.5">
      <c r="A5" s="16" t="s">
        <v>66</v>
      </c>
      <c r="B5" s="24"/>
      <c r="C5" s="24"/>
      <c r="D5" s="115" t="s">
        <v>67</v>
      </c>
      <c r="E5" s="16"/>
      <c r="F5" s="16"/>
    </row>
    <row r="6" spans="1:6" ht="13.5">
      <c r="A6" s="16"/>
      <c r="B6" s="16"/>
      <c r="C6" s="16"/>
      <c r="D6" s="115"/>
      <c r="E6" s="17"/>
      <c r="F6" s="16"/>
    </row>
    <row r="7" spans="1:6" s="20" customFormat="1" ht="39.950000000000003" customHeight="1">
      <c r="C7" s="18" t="str">
        <f>"・補助金対象機種は"&amp;入力シート!W26&amp;"（登録番号"&amp;入力シート!X33&amp;"）です。"</f>
        <v>・補助金対象機種はKRS型（登録番号）です。</v>
      </c>
      <c r="D7" s="19"/>
      <c r="E7" s="19"/>
      <c r="F7" s="19"/>
    </row>
    <row r="8" spans="1:6" s="20" customFormat="1" ht="39.950000000000003" customHeight="1">
      <c r="C8" s="116" t="s">
        <v>69</v>
      </c>
      <c r="D8" s="116"/>
      <c r="E8" s="116"/>
      <c r="F8" s="116"/>
    </row>
    <row r="9" spans="1:6" s="20" customFormat="1" ht="39.950000000000003" customHeight="1">
      <c r="C9" s="23" t="s">
        <v>70</v>
      </c>
      <c r="D9" s="23"/>
      <c r="E9" s="23"/>
      <c r="F9" s="23"/>
    </row>
    <row r="10" spans="1:6" s="20" customFormat="1" ht="39.950000000000003" customHeight="1">
      <c r="C10" s="23" t="s">
        <v>71</v>
      </c>
      <c r="D10" s="22"/>
      <c r="E10" s="22"/>
      <c r="F10" s="22"/>
    </row>
    <row r="11" spans="1:6" s="20" customFormat="1" ht="13.5">
      <c r="A11" s="21"/>
    </row>
    <row r="12" spans="1:6" s="20" customFormat="1" ht="27.95" customHeight="1">
      <c r="A12" s="117" t="s">
        <v>68</v>
      </c>
      <c r="B12" s="117"/>
      <c r="C12" s="117"/>
      <c r="D12" s="117"/>
      <c r="E12" s="117"/>
      <c r="F12" s="117"/>
    </row>
    <row r="13" spans="1:6" s="20" customFormat="1" ht="13.5" customHeight="1">
      <c r="A13" s="21"/>
      <c r="B13" s="25"/>
      <c r="C13" s="25"/>
      <c r="D13" s="25"/>
      <c r="E13" s="25"/>
    </row>
    <row r="14" spans="1:6" s="20" customFormat="1" ht="13.5">
      <c r="A14" s="21"/>
    </row>
    <row r="15" spans="1:6" s="20" customFormat="1" ht="13.5">
      <c r="A15" s="21"/>
    </row>
    <row r="16" spans="1:6" s="20" customFormat="1" ht="13.5">
      <c r="A16" s="21"/>
    </row>
    <row r="17" spans="1:1" s="20" customFormat="1" ht="13.5">
      <c r="A17" s="21"/>
    </row>
    <row r="18" spans="1:1" s="20" customFormat="1" ht="13.5">
      <c r="A18" s="21"/>
    </row>
    <row r="19" spans="1:1" s="20" customFormat="1" ht="13.5">
      <c r="A19" s="21"/>
    </row>
    <row r="20" spans="1:1" s="20" customFormat="1" ht="13.5">
      <c r="A20" s="21"/>
    </row>
    <row r="21" spans="1:1" s="20" customFormat="1" ht="13.5">
      <c r="A21" s="21"/>
    </row>
    <row r="22" spans="1:1" s="20" customFormat="1" ht="13.5">
      <c r="A22" s="21"/>
    </row>
    <row r="23" spans="1:1" s="20" customFormat="1" ht="13.5">
      <c r="A23" s="21"/>
    </row>
  </sheetData>
  <sheetProtection algorithmName="SHA-512" hashValue="W6MnPLuBPrkc250SXlk6rh317GoeA10Nva66eEOWNxWXO3tzyL4ID95N/co9Jcvu9E1N+MLu8pT3qWxrMotqFg==" saltValue="K5Jb3gS93ri5Zyo/rvk71Q==" spinCount="100000" sheet="1" objects="1" scenarios="1"/>
  <mergeCells count="5">
    <mergeCell ref="A2:F2"/>
    <mergeCell ref="B3:E3"/>
    <mergeCell ref="D5:D6"/>
    <mergeCell ref="C8:F8"/>
    <mergeCell ref="A12:F12"/>
  </mergeCells>
  <phoneticPr fontId="2"/>
  <printOptions horizontalCentered="1" verticalCentered="1"/>
  <pageMargins left="0.35433070866141736" right="0.35433070866141736"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58197-600B-4051-B782-438A5D45321D}">
  <sheetPr codeName="Sheet6">
    <tabColor rgb="FFDBF2F9"/>
  </sheetPr>
  <dimension ref="A1:G40"/>
  <sheetViews>
    <sheetView showGridLines="0" view="pageBreakPreview" zoomScaleNormal="100" zoomScaleSheetLayoutView="100" workbookViewId="0">
      <selection activeCell="E14" sqref="E14"/>
    </sheetView>
  </sheetViews>
  <sheetFormatPr defaultColWidth="11" defaultRowHeight="13.5"/>
  <cols>
    <col min="1" max="1" width="4.625" style="20" customWidth="1"/>
    <col min="2" max="2" width="16.625" style="20" customWidth="1"/>
    <col min="3" max="3" width="1.25" style="20" customWidth="1"/>
    <col min="4" max="4" width="5.125" style="20" customWidth="1"/>
    <col min="5" max="5" width="16.125" style="20" customWidth="1"/>
    <col min="6" max="6" width="16.625" style="20" customWidth="1"/>
    <col min="7" max="7" width="20.625" style="20" customWidth="1"/>
    <col min="8" max="16384" width="11" style="20"/>
  </cols>
  <sheetData>
    <row r="1" spans="1:7" s="26" customFormat="1" ht="21.95" customHeight="1" thickBot="1">
      <c r="A1" s="26" t="s">
        <v>72</v>
      </c>
    </row>
    <row r="2" spans="1:7" s="26" customFormat="1" ht="33.75" customHeight="1">
      <c r="A2" s="121" t="s">
        <v>73</v>
      </c>
      <c r="B2" s="122"/>
      <c r="C2" s="122"/>
      <c r="D2" s="122"/>
      <c r="E2" s="122"/>
      <c r="F2" s="122"/>
      <c r="G2" s="123"/>
    </row>
    <row r="3" spans="1:7" ht="50.1" customHeight="1">
      <c r="A3" s="124" t="s">
        <v>74</v>
      </c>
      <c r="B3" s="125"/>
      <c r="C3" s="125"/>
      <c r="D3" s="125"/>
      <c r="E3" s="125"/>
      <c r="F3" s="125"/>
      <c r="G3" s="126"/>
    </row>
    <row r="4" spans="1:7" s="26" customFormat="1" ht="21.95" customHeight="1">
      <c r="A4" s="27"/>
      <c r="B4" s="52"/>
      <c r="C4" s="52"/>
      <c r="D4" s="52"/>
      <c r="E4" s="52"/>
      <c r="F4" s="52"/>
      <c r="G4" s="28" t="str">
        <f>入力シート!Q19&amp;"　"</f>
        <v>　　　　年　　月　　日　</v>
      </c>
    </row>
    <row r="5" spans="1:7" s="26" customFormat="1" ht="21.95" customHeight="1">
      <c r="A5" s="29"/>
      <c r="B5" s="53" t="s">
        <v>75</v>
      </c>
      <c r="C5" s="54" t="s">
        <v>76</v>
      </c>
      <c r="D5" s="54"/>
      <c r="E5" s="55" t="s">
        <v>77</v>
      </c>
      <c r="F5" s="54"/>
      <c r="G5" s="31"/>
    </row>
    <row r="6" spans="1:7" ht="21.95" customHeight="1">
      <c r="A6" s="30"/>
      <c r="B6" s="56"/>
      <c r="C6" s="54" t="s">
        <v>78</v>
      </c>
      <c r="D6" s="54"/>
      <c r="E6" s="54" t="s">
        <v>79</v>
      </c>
      <c r="F6" s="54"/>
      <c r="G6" s="31"/>
    </row>
    <row r="7" spans="1:7" s="26" customFormat="1" ht="21.95" customHeight="1">
      <c r="A7" s="29"/>
      <c r="B7" s="54"/>
      <c r="E7" s="54" t="s">
        <v>80</v>
      </c>
      <c r="F7" s="54"/>
      <c r="G7" s="31"/>
    </row>
    <row r="8" spans="1:7" s="26" customFormat="1" ht="21.95" customHeight="1">
      <c r="A8" s="29"/>
      <c r="B8" s="54"/>
      <c r="C8" s="54" t="s">
        <v>81</v>
      </c>
      <c r="D8" s="54"/>
      <c r="E8" s="54"/>
      <c r="F8" s="54"/>
      <c r="G8" s="31"/>
    </row>
    <row r="9" spans="1:7" s="26" customFormat="1" ht="54" customHeight="1">
      <c r="A9" s="127" t="s">
        <v>82</v>
      </c>
      <c r="B9" s="128"/>
      <c r="C9" s="128"/>
      <c r="D9" s="128"/>
      <c r="E9" s="128"/>
      <c r="F9" s="128"/>
      <c r="G9" s="129"/>
    </row>
    <row r="10" spans="1:7" s="26" customFormat="1" ht="24.95" customHeight="1">
      <c r="A10" s="134" t="s">
        <v>83</v>
      </c>
      <c r="B10" s="32" t="s">
        <v>84</v>
      </c>
      <c r="C10" s="130" t="str">
        <f>入力シート!X33</f>
        <v/>
      </c>
      <c r="D10" s="130"/>
      <c r="E10" s="130"/>
      <c r="F10" s="32" t="s">
        <v>85</v>
      </c>
      <c r="G10" s="33" t="str">
        <f>入力シート!X34</f>
        <v/>
      </c>
    </row>
    <row r="11" spans="1:7" s="26" customFormat="1" ht="24.95" customHeight="1">
      <c r="A11" s="135"/>
      <c r="B11" s="65" t="s">
        <v>86</v>
      </c>
      <c r="C11" s="131" t="str">
        <f>入力シート!Q20</f>
        <v/>
      </c>
      <c r="D11" s="131"/>
      <c r="E11" s="131"/>
      <c r="F11" s="65" t="s">
        <v>87</v>
      </c>
      <c r="G11" s="75" t="str">
        <f>入力シート!Q21</f>
        <v/>
      </c>
    </row>
    <row r="12" spans="1:7" s="26" customFormat="1" ht="3.95" customHeight="1">
      <c r="A12" s="135"/>
      <c r="B12" s="132" t="s">
        <v>88</v>
      </c>
      <c r="C12" s="66"/>
      <c r="D12" s="34"/>
      <c r="E12" s="34"/>
      <c r="F12" s="34"/>
      <c r="G12" s="35"/>
    </row>
    <row r="13" spans="1:7" s="26" customFormat="1" ht="24.95" customHeight="1">
      <c r="A13" s="135"/>
      <c r="B13" s="133"/>
      <c r="C13" s="45"/>
      <c r="D13" s="26" t="str">
        <f>IF(OR(入力シート!E20="KRS-5A",入力シート!E20="KRS-7A"),IF(入力シート!E22="株式会社ハウステック　結城工場","　☑","　□"),"")</f>
        <v/>
      </c>
      <c r="E13" s="43" t="str">
        <f>IF(OR(入力シート!E20="KRS-5A",入力シート!E20="KRS-7A"),"","")&amp;"茨城県筑西市下江連1250番地　株式会社ハウステック 結城工場"</f>
        <v>茨城県筑西市下江連1250番地　株式会社ハウステック 結城工場</v>
      </c>
      <c r="G13" s="36"/>
    </row>
    <row r="14" spans="1:7" s="26" customFormat="1" ht="24.95" customHeight="1">
      <c r="A14" s="135"/>
      <c r="B14" s="133"/>
      <c r="C14" s="45"/>
      <c r="D14" s="26" t="str">
        <f>IF(OR(入力シート!E20="KRS-5A",入力シート!E20="KRS-7A"),IF(入力シート!E22="ゴウダ株式会社　山口工場","　☑","　□"),"")</f>
        <v/>
      </c>
      <c r="E14" s="26" t="str">
        <f>IF(OR(入力シート!E20="KRS-5A",入力シート!E20="KRS-7A"),"山口県山口市鋳銭司字鋳銭司団地北10447番地34","")</f>
        <v/>
      </c>
      <c r="G14" s="36"/>
    </row>
    <row r="15" spans="1:7" s="26" customFormat="1" ht="24.95" customHeight="1">
      <c r="A15" s="135"/>
      <c r="B15" s="133"/>
      <c r="C15" s="45"/>
      <c r="D15" s="42"/>
      <c r="E15" s="42" t="str">
        <f>IF(OR(入力シート!E20="KRS-5A",入力シート!E20="KRS-7A"),"ゴウダ株式会社　山口工場","")</f>
        <v/>
      </c>
      <c r="F15" s="42"/>
      <c r="G15" s="37"/>
    </row>
    <row r="16" spans="1:7" s="26" customFormat="1" ht="35.1" customHeight="1" thickBot="1">
      <c r="A16" s="136"/>
      <c r="B16" s="78"/>
      <c r="C16" s="79"/>
      <c r="D16" s="80"/>
      <c r="E16" s="80"/>
      <c r="F16" s="80"/>
      <c r="G16" s="85"/>
    </row>
    <row r="17" spans="1:7" s="26" customFormat="1" ht="7.5" customHeight="1" thickTop="1">
      <c r="A17" s="29"/>
      <c r="G17" s="36"/>
    </row>
    <row r="18" spans="1:7" s="26" customFormat="1" ht="3.95" customHeight="1">
      <c r="A18" s="118" t="s">
        <v>103</v>
      </c>
      <c r="B18" s="119"/>
      <c r="C18" s="119"/>
      <c r="D18" s="119"/>
      <c r="E18" s="119"/>
      <c r="F18" s="119"/>
      <c r="G18" s="120"/>
    </row>
    <row r="19" spans="1:7" s="38" customFormat="1" ht="24.95" customHeight="1">
      <c r="A19" s="118"/>
      <c r="B19" s="119"/>
      <c r="C19" s="119"/>
      <c r="D19" s="119"/>
      <c r="E19" s="119"/>
      <c r="F19" s="119"/>
      <c r="G19" s="120"/>
    </row>
    <row r="20" spans="1:7" s="38" customFormat="1" ht="24.95" customHeight="1">
      <c r="A20" s="77"/>
      <c r="B20" s="12"/>
      <c r="C20" s="82"/>
      <c r="D20" s="83"/>
      <c r="E20" s="26"/>
      <c r="F20" s="26"/>
      <c r="G20" s="36"/>
    </row>
    <row r="21" spans="1:7" s="38" customFormat="1" ht="24.95" customHeight="1">
      <c r="A21" s="77"/>
      <c r="B21" s="12"/>
      <c r="C21" s="26"/>
      <c r="D21" s="81"/>
      <c r="E21" s="26"/>
      <c r="F21" s="26"/>
      <c r="G21" s="36"/>
    </row>
    <row r="22" spans="1:7" s="38" customFormat="1" ht="3.95" customHeight="1">
      <c r="A22" s="77"/>
      <c r="B22" s="12"/>
      <c r="C22" s="26"/>
      <c r="D22" s="81"/>
      <c r="E22" s="26"/>
      <c r="F22" s="26"/>
      <c r="G22" s="36"/>
    </row>
    <row r="23" spans="1:7" s="38" customFormat="1" ht="24.95" customHeight="1">
      <c r="A23" s="77"/>
      <c r="B23" s="26"/>
      <c r="C23" s="26"/>
      <c r="D23" s="26"/>
      <c r="E23" s="26"/>
      <c r="F23" s="26"/>
      <c r="G23" s="36"/>
    </row>
    <row r="24" spans="1:7" s="38" customFormat="1" ht="24.95" customHeight="1">
      <c r="A24" s="77"/>
      <c r="B24" s="26"/>
      <c r="C24" s="26"/>
      <c r="D24" s="26"/>
      <c r="E24" s="26"/>
      <c r="F24" s="26"/>
      <c r="G24" s="36"/>
    </row>
    <row r="25" spans="1:7" s="38" customFormat="1" ht="3.95" customHeight="1">
      <c r="A25" s="77"/>
      <c r="B25" s="26"/>
      <c r="C25" s="26"/>
      <c r="D25" s="26"/>
      <c r="E25" s="26"/>
      <c r="F25" s="26"/>
      <c r="G25" s="36"/>
    </row>
    <row r="26" spans="1:7" s="38" customFormat="1" ht="24.95" customHeight="1">
      <c r="A26" s="77"/>
      <c r="B26" s="26"/>
      <c r="C26" s="26"/>
      <c r="D26" s="26"/>
      <c r="E26" s="26"/>
      <c r="F26" s="26"/>
      <c r="G26" s="36"/>
    </row>
    <row r="27" spans="1:7" s="38" customFormat="1" ht="24.95" customHeight="1">
      <c r="A27" s="77"/>
      <c r="B27" s="81"/>
      <c r="C27" s="26"/>
      <c r="D27" s="26"/>
      <c r="E27" s="26"/>
      <c r="F27" s="26"/>
      <c r="G27" s="36"/>
    </row>
    <row r="28" spans="1:7" s="38" customFormat="1" ht="24.95" customHeight="1">
      <c r="A28" s="77"/>
      <c r="B28" s="81"/>
      <c r="C28" s="26"/>
      <c r="D28" s="26"/>
      <c r="E28" s="26"/>
      <c r="F28" s="26"/>
      <c r="G28" s="36"/>
    </row>
    <row r="29" spans="1:7" s="38" customFormat="1" ht="3.95" customHeight="1">
      <c r="A29" s="77"/>
      <c r="B29" s="81"/>
      <c r="C29" s="26"/>
      <c r="D29" s="26"/>
      <c r="E29" s="26"/>
      <c r="F29" s="26"/>
      <c r="G29" s="36"/>
    </row>
    <row r="30" spans="1:7" s="38" customFormat="1" ht="3.95" customHeight="1">
      <c r="A30" s="77"/>
      <c r="B30" s="76"/>
      <c r="C30" s="26"/>
      <c r="D30" s="26"/>
      <c r="E30" s="26"/>
      <c r="F30" s="26"/>
      <c r="G30" s="36"/>
    </row>
    <row r="31" spans="1:7" ht="14.1" customHeight="1">
      <c r="A31" s="77"/>
      <c r="B31" s="26"/>
      <c r="C31" s="26"/>
      <c r="D31" s="26"/>
      <c r="E31" s="26"/>
      <c r="F31" s="26"/>
      <c r="G31" s="36"/>
    </row>
    <row r="32" spans="1:7" ht="14.1" customHeight="1">
      <c r="A32" s="77"/>
      <c r="B32" s="26"/>
      <c r="C32" s="26"/>
      <c r="D32" s="26"/>
      <c r="E32" s="26"/>
      <c r="F32" s="26"/>
      <c r="G32" s="36"/>
    </row>
    <row r="33" spans="1:7" ht="14.1" customHeight="1">
      <c r="A33" s="77"/>
      <c r="B33" s="26"/>
      <c r="C33" s="26"/>
      <c r="D33" s="26"/>
      <c r="E33" s="26"/>
      <c r="F33" s="26"/>
      <c r="G33" s="36"/>
    </row>
    <row r="34" spans="1:7" ht="14.1" customHeight="1">
      <c r="A34" s="77"/>
      <c r="G34" s="47"/>
    </row>
    <row r="35" spans="1:7" ht="14.1" customHeight="1">
      <c r="A35" s="77"/>
      <c r="G35" s="47"/>
    </row>
    <row r="36" spans="1:7" ht="14.1" customHeight="1">
      <c r="A36" s="30"/>
      <c r="G36" s="47"/>
    </row>
    <row r="37" spans="1:7" ht="14.1" customHeight="1">
      <c r="A37" s="30"/>
      <c r="G37" s="47"/>
    </row>
    <row r="38" spans="1:7" ht="3.95" customHeight="1" thickBot="1">
      <c r="A38" s="86"/>
      <c r="B38" s="49"/>
      <c r="C38" s="49"/>
      <c r="D38" s="49"/>
      <c r="E38" s="49"/>
      <c r="F38" s="49"/>
      <c r="G38" s="50"/>
    </row>
    <row r="39" spans="1:7" ht="14.1" customHeight="1"/>
    <row r="40" spans="1:7" ht="14.1" customHeight="1"/>
  </sheetData>
  <sheetProtection algorithmName="SHA-512" hashValue="HCizKSM+1WLIeOGb42RGA8BzXXoVXMO33baG5K/vjVoRgPpEdsKDfEmXzWi9VnSWRepkDf76sQJFdk1qflAM0Q==" saltValue="JqEje6UkXus0XfrwTeBt3Q==" spinCount="100000" sheet="1" objects="1" scenarios="1"/>
  <mergeCells count="8">
    <mergeCell ref="A18:G19"/>
    <mergeCell ref="A2:G2"/>
    <mergeCell ref="A3:G3"/>
    <mergeCell ref="A9:G9"/>
    <mergeCell ref="C10:E10"/>
    <mergeCell ref="C11:E11"/>
    <mergeCell ref="B12:B15"/>
    <mergeCell ref="A10:A16"/>
  </mergeCells>
  <phoneticPr fontId="2"/>
  <pageMargins left="0.74803149606299213" right="0.15748031496062992" top="0.59055118110236227" bottom="0.15748031496062992" header="0.15748031496062992" footer="0.1574803149606299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0E1D9-A80C-466D-A03A-B7B097FE6EEE}">
  <sheetPr codeName="Sheet5">
    <tabColor rgb="FFDBF2F9"/>
  </sheetPr>
  <dimension ref="A1:G38"/>
  <sheetViews>
    <sheetView showGridLines="0" view="pageBreakPreview" zoomScaleNormal="100" zoomScaleSheetLayoutView="100" workbookViewId="0">
      <selection activeCell="E13" sqref="E13"/>
    </sheetView>
  </sheetViews>
  <sheetFormatPr defaultColWidth="11" defaultRowHeight="13.5"/>
  <cols>
    <col min="1" max="1" width="4.625" style="20" customWidth="1"/>
    <col min="2" max="2" width="16.625" style="20" customWidth="1"/>
    <col min="3" max="3" width="1.25" style="20" customWidth="1"/>
    <col min="4" max="4" width="5.125" style="20" customWidth="1"/>
    <col min="5" max="5" width="16.125" style="20" customWidth="1"/>
    <col min="6" max="6" width="16.625" style="20" customWidth="1"/>
    <col min="7" max="7" width="20.625" style="20" customWidth="1"/>
    <col min="8" max="16384" width="11" style="20"/>
  </cols>
  <sheetData>
    <row r="1" spans="1:7" s="26" customFormat="1" ht="21.95" customHeight="1" thickBot="1">
      <c r="A1" s="26" t="s">
        <v>72</v>
      </c>
    </row>
    <row r="2" spans="1:7" s="26" customFormat="1" ht="33.75" customHeight="1">
      <c r="A2" s="121" t="s">
        <v>98</v>
      </c>
      <c r="B2" s="122"/>
      <c r="C2" s="122"/>
      <c r="D2" s="122"/>
      <c r="E2" s="122"/>
      <c r="F2" s="122"/>
      <c r="G2" s="123"/>
    </row>
    <row r="3" spans="1:7" ht="50.1" customHeight="1">
      <c r="A3" s="124" t="s">
        <v>89</v>
      </c>
      <c r="B3" s="125"/>
      <c r="C3" s="125"/>
      <c r="D3" s="125"/>
      <c r="E3" s="125"/>
      <c r="F3" s="125"/>
      <c r="G3" s="126"/>
    </row>
    <row r="4" spans="1:7" s="26" customFormat="1" ht="21.95" customHeight="1">
      <c r="A4" s="27"/>
      <c r="B4" s="52"/>
      <c r="C4" s="52"/>
      <c r="D4" s="52"/>
      <c r="E4" s="52"/>
      <c r="F4" s="52"/>
      <c r="G4" s="28" t="str">
        <f>入力シート!Q19&amp;"　"</f>
        <v>　　　　年　　月　　日　</v>
      </c>
    </row>
    <row r="5" spans="1:7" s="26" customFormat="1" ht="21.95" customHeight="1">
      <c r="A5" s="29"/>
      <c r="B5" s="53" t="s">
        <v>75</v>
      </c>
      <c r="C5" s="54" t="s">
        <v>76</v>
      </c>
      <c r="D5" s="54"/>
      <c r="E5" s="55" t="s">
        <v>77</v>
      </c>
      <c r="F5" s="54"/>
      <c r="G5" s="31"/>
    </row>
    <row r="6" spans="1:7" ht="21.95" customHeight="1">
      <c r="A6" s="30"/>
      <c r="B6" s="56"/>
      <c r="C6" s="54" t="s">
        <v>78</v>
      </c>
      <c r="D6" s="54"/>
      <c r="E6" s="54" t="s">
        <v>79</v>
      </c>
      <c r="F6" s="54"/>
      <c r="G6" s="31"/>
    </row>
    <row r="7" spans="1:7" s="26" customFormat="1" ht="21.95" customHeight="1">
      <c r="A7" s="29"/>
      <c r="B7" s="54"/>
      <c r="E7" s="54" t="s">
        <v>80</v>
      </c>
      <c r="F7" s="54"/>
      <c r="G7" s="31"/>
    </row>
    <row r="8" spans="1:7" s="26" customFormat="1" ht="21.95" customHeight="1">
      <c r="A8" s="29"/>
      <c r="B8" s="54"/>
      <c r="C8" s="54" t="s">
        <v>81</v>
      </c>
      <c r="D8" s="54"/>
      <c r="E8" s="54"/>
      <c r="F8" s="54"/>
      <c r="G8" s="31"/>
    </row>
    <row r="9" spans="1:7" s="26" customFormat="1" ht="54" customHeight="1">
      <c r="A9" s="127" t="s">
        <v>82</v>
      </c>
      <c r="B9" s="128"/>
      <c r="C9" s="128"/>
      <c r="D9" s="128"/>
      <c r="E9" s="128"/>
      <c r="F9" s="128"/>
      <c r="G9" s="129"/>
    </row>
    <row r="10" spans="1:7" s="26" customFormat="1" ht="24.95" customHeight="1">
      <c r="A10" s="134" t="s">
        <v>83</v>
      </c>
      <c r="B10" s="32" t="s">
        <v>84</v>
      </c>
      <c r="C10" s="130" t="str">
        <f>入力シート!X33</f>
        <v/>
      </c>
      <c r="D10" s="130"/>
      <c r="E10" s="130"/>
      <c r="F10" s="32" t="s">
        <v>85</v>
      </c>
      <c r="G10" s="33" t="str">
        <f>入力シート!X34</f>
        <v/>
      </c>
    </row>
    <row r="11" spans="1:7" s="26" customFormat="1" ht="24.95" customHeight="1">
      <c r="A11" s="135"/>
      <c r="B11" s="32" t="s">
        <v>86</v>
      </c>
      <c r="C11" s="130" t="str">
        <f>入力シート!Q20</f>
        <v/>
      </c>
      <c r="D11" s="130"/>
      <c r="E11" s="130"/>
      <c r="F11" s="32" t="s">
        <v>87</v>
      </c>
      <c r="G11" s="33" t="str">
        <f>入力シート!Q21</f>
        <v/>
      </c>
    </row>
    <row r="12" spans="1:7" s="26" customFormat="1" ht="3.95" customHeight="1">
      <c r="A12" s="135"/>
      <c r="B12" s="132" t="s">
        <v>88</v>
      </c>
      <c r="C12" s="34"/>
      <c r="D12" s="34"/>
      <c r="E12" s="34"/>
      <c r="F12" s="34"/>
      <c r="G12" s="35"/>
    </row>
    <row r="13" spans="1:7" s="26" customFormat="1" ht="24.95" customHeight="1">
      <c r="A13" s="135"/>
      <c r="B13" s="133"/>
      <c r="D13" s="26" t="str">
        <f>IF(OR(入力シート!E20="KRS-5A",入力シート!E20="KRS-7A"),IF(入力シート!E22="株式会社ハウステック　結城工場","　☑","　□"),"")</f>
        <v/>
      </c>
      <c r="E13" s="43" t="str">
        <f>IF(OR(入力シート!E20="KRS-5A",入力シート!E20="KRS-7A"),"","")&amp;"茨城県筑西市下江連1250番地　株式会社ハウステック 結城工場"</f>
        <v>茨城県筑西市下江連1250番地　株式会社ハウステック 結城工場</v>
      </c>
      <c r="G13" s="36"/>
    </row>
    <row r="14" spans="1:7" s="26" customFormat="1" ht="24.95" customHeight="1">
      <c r="A14" s="135"/>
      <c r="B14" s="133"/>
      <c r="D14" s="26" t="str">
        <f>IF(OR(入力シート!E20="KRS-5A",入力シート!E20="KRS-7A"),IF(入力シート!E22="ゴウダ株式会社　山口工場","　☑","　□"),"")</f>
        <v/>
      </c>
      <c r="E14" s="26" t="str">
        <f>IF(OR(入力シート!E20="KRS-5A",入力シート!E20="KRS-7A"),"山口県山口市鋳銭司字鋳銭司団地北10447番地34","")</f>
        <v/>
      </c>
      <c r="G14" s="36"/>
    </row>
    <row r="15" spans="1:7" s="26" customFormat="1" ht="24.95" customHeight="1">
      <c r="A15" s="135"/>
      <c r="B15" s="133"/>
      <c r="D15" s="42"/>
      <c r="E15" s="42" t="str">
        <f>IF(OR(入力シート!E20="KRS-5A",入力シート!E20="KRS-7A"),"ゴウダ株式会社　山口工場","")</f>
        <v/>
      </c>
      <c r="F15" s="42"/>
      <c r="G15" s="37"/>
    </row>
    <row r="16" spans="1:7" s="26" customFormat="1" ht="35.1" customHeight="1" thickBot="1">
      <c r="A16" s="146"/>
      <c r="B16" s="153" t="s">
        <v>90</v>
      </c>
      <c r="C16" s="154"/>
      <c r="D16" s="154"/>
      <c r="E16" s="154"/>
      <c r="F16" s="154"/>
      <c r="G16" s="155"/>
    </row>
    <row r="17" spans="1:7" s="26" customFormat="1" ht="7.5" customHeight="1" thickBot="1"/>
    <row r="18" spans="1:7" s="26" customFormat="1" ht="3.95" customHeight="1">
      <c r="A18" s="145" t="s">
        <v>91</v>
      </c>
      <c r="B18" s="71"/>
      <c r="C18" s="72"/>
      <c r="D18" s="71"/>
      <c r="E18" s="72"/>
      <c r="F18" s="73"/>
      <c r="G18" s="74"/>
    </row>
    <row r="19" spans="1:7" s="38" customFormat="1" ht="24.95" customHeight="1">
      <c r="A19" s="135"/>
      <c r="B19" s="156" t="s">
        <v>92</v>
      </c>
      <c r="C19" s="143" t="s">
        <v>76</v>
      </c>
      <c r="D19" s="158"/>
      <c r="E19" s="150" t="str">
        <f>入力シート!Q24</f>
        <v/>
      </c>
      <c r="F19" s="159"/>
      <c r="G19" s="160"/>
    </row>
    <row r="20" spans="1:7" s="38" customFormat="1" ht="24.95" customHeight="1">
      <c r="A20" s="135"/>
      <c r="B20" s="157"/>
      <c r="C20" s="161" t="s">
        <v>93</v>
      </c>
      <c r="D20" s="162"/>
      <c r="E20" s="140" t="str">
        <f>入力シート!Q25</f>
        <v>　</v>
      </c>
      <c r="F20" s="141"/>
      <c r="G20" s="142"/>
    </row>
    <row r="21" spans="1:7" s="38" customFormat="1" ht="24.95" customHeight="1">
      <c r="A21" s="135"/>
      <c r="B21" s="157"/>
      <c r="C21" s="143" t="s">
        <v>78</v>
      </c>
      <c r="D21" s="144"/>
      <c r="E21" s="140" t="str">
        <f>入力シート!Q26</f>
        <v>　</v>
      </c>
      <c r="F21" s="141"/>
      <c r="G21" s="142"/>
    </row>
    <row r="22" spans="1:7" s="38" customFormat="1" ht="3.95" customHeight="1">
      <c r="A22" s="135"/>
      <c r="B22" s="44"/>
      <c r="C22" s="67"/>
      <c r="D22" s="68"/>
      <c r="E22" s="39"/>
      <c r="F22" s="43"/>
      <c r="G22" s="40"/>
    </row>
    <row r="23" spans="1:7" s="38" customFormat="1" ht="24.95" customHeight="1">
      <c r="A23" s="135"/>
      <c r="B23" s="41" t="s">
        <v>94</v>
      </c>
      <c r="C23" s="137" t="str">
        <f>入力シート!Q27</f>
        <v/>
      </c>
      <c r="D23" s="138"/>
      <c r="E23" s="138"/>
      <c r="F23" s="138"/>
      <c r="G23" s="139"/>
    </row>
    <row r="24" spans="1:7" s="38" customFormat="1" ht="24.95" customHeight="1">
      <c r="A24" s="135"/>
      <c r="B24" s="41" t="s">
        <v>95</v>
      </c>
      <c r="C24" s="147" t="str">
        <f>入力シート!Q28</f>
        <v>　　　　年　　月　　日</v>
      </c>
      <c r="D24" s="148"/>
      <c r="E24" s="149"/>
      <c r="F24" s="41" t="s">
        <v>96</v>
      </c>
      <c r="G24" s="33" t="str">
        <f>入力シート!Q29</f>
        <v>人</v>
      </c>
    </row>
    <row r="25" spans="1:7" s="38" customFormat="1" ht="3.95" customHeight="1">
      <c r="A25" s="135"/>
      <c r="B25" s="69"/>
      <c r="C25" s="60"/>
      <c r="D25" s="61"/>
      <c r="E25" s="61"/>
      <c r="F25" s="62"/>
      <c r="G25" s="63"/>
    </row>
    <row r="26" spans="1:7" s="38" customFormat="1" ht="24.95" customHeight="1">
      <c r="A26" s="135"/>
      <c r="B26" s="151" t="s">
        <v>97</v>
      </c>
      <c r="C26" s="140" t="str">
        <f>入力シート!Q30</f>
        <v>住所：</v>
      </c>
      <c r="D26" s="141"/>
      <c r="E26" s="141"/>
      <c r="F26" s="141"/>
      <c r="G26" s="142"/>
    </row>
    <row r="27" spans="1:7" s="38" customFormat="1" ht="24.95" customHeight="1">
      <c r="A27" s="135"/>
      <c r="B27" s="152"/>
      <c r="C27" s="140" t="str">
        <f>入力シート!Q31</f>
        <v>氏名又は名称：</v>
      </c>
      <c r="D27" s="141"/>
      <c r="E27" s="141"/>
      <c r="F27" s="141"/>
      <c r="G27" s="142"/>
    </row>
    <row r="28" spans="1:7" s="38" customFormat="1" ht="24.95" customHeight="1">
      <c r="A28" s="135"/>
      <c r="B28" s="152"/>
      <c r="C28" s="140" t="str">
        <f>入力シート!Q32</f>
        <v>知事登録・届出番号：</v>
      </c>
      <c r="D28" s="141"/>
      <c r="E28" s="141"/>
      <c r="F28" s="141"/>
      <c r="G28" s="142"/>
    </row>
    <row r="29" spans="1:7" s="38" customFormat="1" ht="3.95" customHeight="1">
      <c r="A29" s="135"/>
      <c r="B29" s="70"/>
      <c r="C29" s="57"/>
      <c r="D29" s="58"/>
      <c r="E29" s="58"/>
      <c r="F29" s="58"/>
      <c r="G29" s="59"/>
    </row>
    <row r="30" spans="1:7" s="38" customFormat="1" ht="3.95" customHeight="1">
      <c r="A30" s="135"/>
      <c r="B30" s="64"/>
      <c r="C30" s="62"/>
      <c r="D30" s="62"/>
      <c r="E30" s="62"/>
      <c r="F30" s="62"/>
      <c r="G30" s="84"/>
    </row>
    <row r="31" spans="1:7" s="38" customFormat="1" ht="14.1" customHeight="1">
      <c r="A31" s="135"/>
      <c r="B31" s="150" t="s">
        <v>99</v>
      </c>
      <c r="C31" s="141"/>
      <c r="D31" s="141"/>
      <c r="E31" s="141"/>
      <c r="F31" s="141"/>
      <c r="G31" s="142"/>
    </row>
    <row r="32" spans="1:7" ht="14.1" customHeight="1">
      <c r="A32" s="135"/>
      <c r="B32" s="51" t="s">
        <v>100</v>
      </c>
      <c r="C32" s="26"/>
      <c r="D32" s="26"/>
      <c r="E32" s="26"/>
      <c r="F32" s="26"/>
      <c r="G32" s="36"/>
    </row>
    <row r="33" spans="1:7" ht="14.1" customHeight="1">
      <c r="A33" s="135"/>
      <c r="B33" s="45" t="s">
        <v>101</v>
      </c>
      <c r="C33" s="26"/>
      <c r="D33" s="26"/>
      <c r="E33" s="26"/>
      <c r="F33" s="26"/>
      <c r="G33" s="36"/>
    </row>
    <row r="34" spans="1:7" ht="14.1" customHeight="1">
      <c r="A34" s="135"/>
      <c r="B34" s="45" t="s">
        <v>102</v>
      </c>
      <c r="C34" s="26"/>
      <c r="D34" s="26"/>
      <c r="E34" s="26"/>
      <c r="F34" s="26"/>
      <c r="G34" s="36"/>
    </row>
    <row r="35" spans="1:7" ht="14.1" customHeight="1">
      <c r="A35" s="135"/>
      <c r="B35" s="45"/>
      <c r="C35" s="26"/>
      <c r="D35" s="26"/>
      <c r="E35" s="26"/>
      <c r="F35" s="26"/>
      <c r="G35" s="36"/>
    </row>
    <row r="36" spans="1:7" ht="14.1" customHeight="1">
      <c r="A36" s="135"/>
      <c r="B36" s="46"/>
      <c r="G36" s="47"/>
    </row>
    <row r="37" spans="1:7" ht="14.1" customHeight="1">
      <c r="A37" s="135"/>
      <c r="B37" s="46"/>
      <c r="G37" s="47"/>
    </row>
    <row r="38" spans="1:7" ht="3.95" customHeight="1" thickBot="1">
      <c r="A38" s="146"/>
      <c r="B38" s="48"/>
      <c r="C38" s="49"/>
      <c r="D38" s="49"/>
      <c r="E38" s="49"/>
      <c r="F38" s="49"/>
      <c r="G38" s="50"/>
    </row>
  </sheetData>
  <sheetProtection algorithmName="SHA-512" hashValue="QVqbbxVkviiLiA+1xy19pjUsrUmj1QZXvl0lP1TisrlZGO8AVmkNGXl1GazgJJa1pLDXC9dlVZ4z+Rx1sih8JQ==" saltValue="ySBX1xk7fSNKHNV91nIHHA==" spinCount="100000" sheet="1" objects="1" scenarios="1"/>
  <mergeCells count="23">
    <mergeCell ref="C27:G27"/>
    <mergeCell ref="C28:G28"/>
    <mergeCell ref="B16:G16"/>
    <mergeCell ref="B19:B21"/>
    <mergeCell ref="C19:D19"/>
    <mergeCell ref="E19:G19"/>
    <mergeCell ref="C20:D20"/>
    <mergeCell ref="C23:G23"/>
    <mergeCell ref="E20:G20"/>
    <mergeCell ref="A2:G2"/>
    <mergeCell ref="A3:G3"/>
    <mergeCell ref="A9:G9"/>
    <mergeCell ref="C10:E10"/>
    <mergeCell ref="C11:E11"/>
    <mergeCell ref="C21:D21"/>
    <mergeCell ref="E21:G21"/>
    <mergeCell ref="B12:B15"/>
    <mergeCell ref="A18:A38"/>
    <mergeCell ref="A10:A16"/>
    <mergeCell ref="C24:E24"/>
    <mergeCell ref="B31:G31"/>
    <mergeCell ref="B26:B28"/>
    <mergeCell ref="C26:G26"/>
  </mergeCells>
  <phoneticPr fontId="2"/>
  <pageMargins left="0.74803149606299213" right="0.15748031496062992" top="0.59055118110236227" bottom="0.15748031496062992" header="0.15748031496062992" footer="0.1574803149606299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40B0C-22AA-4B14-9C98-3642F9BB3B5F}">
  <sheetPr codeName="Sheet7">
    <tabColor rgb="FFDBF2F9"/>
  </sheetPr>
  <dimension ref="A1:G38"/>
  <sheetViews>
    <sheetView showGridLines="0" view="pageBreakPreview" zoomScaleNormal="100" zoomScaleSheetLayoutView="100" workbookViewId="0">
      <selection activeCell="C26" sqref="C26:G26"/>
    </sheetView>
  </sheetViews>
  <sheetFormatPr defaultColWidth="11" defaultRowHeight="13.5"/>
  <cols>
    <col min="1" max="1" width="4.625" style="20" customWidth="1"/>
    <col min="2" max="2" width="16.625" style="20" customWidth="1"/>
    <col min="3" max="3" width="1.25" style="20" customWidth="1"/>
    <col min="4" max="4" width="5.125" style="20" customWidth="1"/>
    <col min="5" max="5" width="16.125" style="20" customWidth="1"/>
    <col min="6" max="6" width="16.625" style="20" customWidth="1"/>
    <col min="7" max="7" width="20.625" style="20" customWidth="1"/>
    <col min="8" max="16384" width="11" style="20"/>
  </cols>
  <sheetData>
    <row r="1" spans="1:7" s="26" customFormat="1" ht="21.95" customHeight="1" thickBot="1">
      <c r="A1" s="26" t="s">
        <v>72</v>
      </c>
    </row>
    <row r="2" spans="1:7" s="26" customFormat="1" ht="33.75" customHeight="1">
      <c r="A2" s="121" t="s">
        <v>104</v>
      </c>
      <c r="B2" s="122"/>
      <c r="C2" s="122"/>
      <c r="D2" s="122"/>
      <c r="E2" s="122"/>
      <c r="F2" s="122"/>
      <c r="G2" s="123"/>
    </row>
    <row r="3" spans="1:7" ht="50.1" customHeight="1">
      <c r="A3" s="124" t="s">
        <v>105</v>
      </c>
      <c r="B3" s="125"/>
      <c r="C3" s="125"/>
      <c r="D3" s="125"/>
      <c r="E3" s="125"/>
      <c r="F3" s="125"/>
      <c r="G3" s="126"/>
    </row>
    <row r="4" spans="1:7" s="26" customFormat="1" ht="21.95" customHeight="1">
      <c r="A4" s="27"/>
      <c r="B4" s="52"/>
      <c r="C4" s="52"/>
      <c r="D4" s="52"/>
      <c r="E4" s="52"/>
      <c r="F4" s="52"/>
      <c r="G4" s="28" t="str">
        <f>入力シート!Q19&amp;"　"</f>
        <v>　　　　年　　月　　日　</v>
      </c>
    </row>
    <row r="5" spans="1:7" s="26" customFormat="1" ht="21.95" customHeight="1">
      <c r="A5" s="29"/>
      <c r="B5" s="53" t="s">
        <v>75</v>
      </c>
      <c r="C5" s="54" t="s">
        <v>76</v>
      </c>
      <c r="D5" s="54"/>
      <c r="E5" s="55" t="s">
        <v>77</v>
      </c>
      <c r="F5" s="54"/>
      <c r="G5" s="31"/>
    </row>
    <row r="6" spans="1:7" ht="21.95" customHeight="1">
      <c r="A6" s="30"/>
      <c r="B6" s="56"/>
      <c r="C6" s="54" t="s">
        <v>78</v>
      </c>
      <c r="D6" s="54"/>
      <c r="E6" s="54" t="s">
        <v>79</v>
      </c>
      <c r="F6" s="54"/>
      <c r="G6" s="31"/>
    </row>
    <row r="7" spans="1:7" s="26" customFormat="1" ht="21.95" customHeight="1">
      <c r="A7" s="29"/>
      <c r="B7" s="54"/>
      <c r="E7" s="54" t="s">
        <v>80</v>
      </c>
      <c r="F7" s="54"/>
      <c r="G7" s="31"/>
    </row>
    <row r="8" spans="1:7" s="26" customFormat="1" ht="21.95" customHeight="1">
      <c r="A8" s="29"/>
      <c r="B8" s="54"/>
      <c r="C8" s="54" t="s">
        <v>81</v>
      </c>
      <c r="D8" s="54"/>
      <c r="E8" s="54"/>
      <c r="F8" s="54"/>
      <c r="G8" s="31"/>
    </row>
    <row r="9" spans="1:7" s="26" customFormat="1" ht="54" customHeight="1">
      <c r="A9" s="127" t="s">
        <v>82</v>
      </c>
      <c r="B9" s="128"/>
      <c r="C9" s="128"/>
      <c r="D9" s="128"/>
      <c r="E9" s="128"/>
      <c r="F9" s="128"/>
      <c r="G9" s="129"/>
    </row>
    <row r="10" spans="1:7" s="26" customFormat="1" ht="24.95" customHeight="1">
      <c r="A10" s="134" t="s">
        <v>83</v>
      </c>
      <c r="B10" s="32" t="s">
        <v>84</v>
      </c>
      <c r="C10" s="130" t="str">
        <f>入力シート!X33</f>
        <v/>
      </c>
      <c r="D10" s="130"/>
      <c r="E10" s="130"/>
      <c r="F10" s="32" t="s">
        <v>85</v>
      </c>
      <c r="G10" s="33" t="str">
        <f>入力シート!X34</f>
        <v/>
      </c>
    </row>
    <row r="11" spans="1:7" s="26" customFormat="1" ht="24.95" customHeight="1">
      <c r="A11" s="135"/>
      <c r="B11" s="32" t="s">
        <v>86</v>
      </c>
      <c r="C11" s="130" t="str">
        <f>入力シート!Q20</f>
        <v/>
      </c>
      <c r="D11" s="130"/>
      <c r="E11" s="130"/>
      <c r="F11" s="32" t="s">
        <v>87</v>
      </c>
      <c r="G11" s="33" t="str">
        <f>入力シート!Q21</f>
        <v/>
      </c>
    </row>
    <row r="12" spans="1:7" s="26" customFormat="1" ht="3.95" customHeight="1">
      <c r="A12" s="135"/>
      <c r="B12" s="132" t="s">
        <v>88</v>
      </c>
      <c r="C12" s="34"/>
      <c r="D12" s="34"/>
      <c r="E12" s="34"/>
      <c r="F12" s="34"/>
      <c r="G12" s="35"/>
    </row>
    <row r="13" spans="1:7" s="26" customFormat="1" ht="24.95" customHeight="1">
      <c r="A13" s="135"/>
      <c r="B13" s="133"/>
      <c r="D13" s="26" t="str">
        <f>IF(OR(入力シート!E20="KRS-5A",入力シート!E20="KRS-7A"),IF(入力シート!E22="株式会社ハウステック　結城工場","　☑","　□"),"")</f>
        <v/>
      </c>
      <c r="E13" s="43" t="str">
        <f>IF(OR(入力シート!E20="KRS-5A",入力シート!E20="KRS-7A"),"","")&amp;"茨城県筑西市下江連1250番地　株式会社ハウステック 結城工場"</f>
        <v>茨城県筑西市下江連1250番地　株式会社ハウステック 結城工場</v>
      </c>
      <c r="G13" s="36"/>
    </row>
    <row r="14" spans="1:7" s="26" customFormat="1" ht="24.95" customHeight="1">
      <c r="A14" s="135"/>
      <c r="B14" s="133"/>
      <c r="D14" s="26" t="str">
        <f>IF(OR(入力シート!E20="KRS-5A",入力シート!E20="KRS-7A"),IF(入力シート!E22="ゴウダ株式会社　山口工場","　☑","　□"),"")</f>
        <v/>
      </c>
      <c r="E14" s="26" t="str">
        <f>IF(OR(入力シート!E20="KRS-5A",入力シート!E20="KRS-7A"),"山口県山口市鋳銭司字鋳銭司団地北10447番地34","")</f>
        <v/>
      </c>
      <c r="G14" s="36"/>
    </row>
    <row r="15" spans="1:7" s="26" customFormat="1" ht="24.95" customHeight="1">
      <c r="A15" s="135"/>
      <c r="B15" s="133"/>
      <c r="D15" s="42"/>
      <c r="E15" s="42" t="str">
        <f>IF(OR(入力シート!E20="KRS-5A",入力シート!E20="KRS-7A"),"ゴウダ株式会社　山口工場","")</f>
        <v/>
      </c>
      <c r="F15" s="42"/>
      <c r="G15" s="37"/>
    </row>
    <row r="16" spans="1:7" s="26" customFormat="1" ht="35.1" customHeight="1" thickBot="1">
      <c r="A16" s="146"/>
      <c r="B16" s="153" t="s">
        <v>90</v>
      </c>
      <c r="C16" s="154"/>
      <c r="D16" s="154"/>
      <c r="E16" s="154"/>
      <c r="F16" s="154"/>
      <c r="G16" s="155"/>
    </row>
    <row r="17" spans="1:7" s="26" customFormat="1" ht="7.5" customHeight="1" thickBot="1"/>
    <row r="18" spans="1:7" s="26" customFormat="1" ht="3.95" customHeight="1">
      <c r="A18" s="145" t="s">
        <v>91</v>
      </c>
      <c r="B18" s="71"/>
      <c r="C18" s="72"/>
      <c r="D18" s="71"/>
      <c r="E18" s="72"/>
      <c r="F18" s="73"/>
      <c r="G18" s="74"/>
    </row>
    <row r="19" spans="1:7" s="38" customFormat="1" ht="24.95" customHeight="1">
      <c r="A19" s="135"/>
      <c r="B19" s="156" t="s">
        <v>92</v>
      </c>
      <c r="C19" s="143" t="s">
        <v>76</v>
      </c>
      <c r="D19" s="158"/>
      <c r="E19" s="150" t="str">
        <f>入力シート!Q24</f>
        <v/>
      </c>
      <c r="F19" s="159"/>
      <c r="G19" s="160"/>
    </row>
    <row r="20" spans="1:7" s="38" customFormat="1" ht="24.95" customHeight="1">
      <c r="A20" s="135"/>
      <c r="B20" s="157"/>
      <c r="C20" s="161" t="s">
        <v>93</v>
      </c>
      <c r="D20" s="162"/>
      <c r="E20" s="140" t="str">
        <f>入力シート!Q25</f>
        <v>　</v>
      </c>
      <c r="F20" s="141"/>
      <c r="G20" s="142"/>
    </row>
    <row r="21" spans="1:7" s="38" customFormat="1" ht="24.95" customHeight="1">
      <c r="A21" s="135"/>
      <c r="B21" s="157"/>
      <c r="C21" s="143" t="s">
        <v>78</v>
      </c>
      <c r="D21" s="144"/>
      <c r="E21" s="140" t="str">
        <f>入力シート!Q26</f>
        <v>　</v>
      </c>
      <c r="F21" s="141"/>
      <c r="G21" s="142"/>
    </row>
    <row r="22" spans="1:7" s="38" customFormat="1" ht="3.95" customHeight="1">
      <c r="A22" s="135"/>
      <c r="B22" s="44"/>
      <c r="C22" s="67"/>
      <c r="D22" s="68"/>
      <c r="E22" s="39"/>
      <c r="F22" s="43"/>
      <c r="G22" s="40"/>
    </row>
    <row r="23" spans="1:7" s="38" customFormat="1" ht="24.95" customHeight="1">
      <c r="A23" s="135"/>
      <c r="B23" s="41" t="s">
        <v>94</v>
      </c>
      <c r="C23" s="137" t="str">
        <f>入力シート!Q27</f>
        <v/>
      </c>
      <c r="D23" s="138"/>
      <c r="E23" s="138"/>
      <c r="F23" s="138"/>
      <c r="G23" s="139"/>
    </row>
    <row r="24" spans="1:7" s="38" customFormat="1" ht="24.95" customHeight="1">
      <c r="A24" s="135"/>
      <c r="B24" s="41" t="s">
        <v>95</v>
      </c>
      <c r="C24" s="147" t="str">
        <f>入力シート!Q28</f>
        <v>　　　　年　　月　　日</v>
      </c>
      <c r="D24" s="148"/>
      <c r="E24" s="149"/>
      <c r="F24" s="41" t="s">
        <v>96</v>
      </c>
      <c r="G24" s="33" t="str">
        <f>入力シート!Q29</f>
        <v>人</v>
      </c>
    </row>
    <row r="25" spans="1:7" s="38" customFormat="1" ht="3.95" customHeight="1">
      <c r="A25" s="135"/>
      <c r="B25" s="69"/>
      <c r="C25" s="60"/>
      <c r="D25" s="61"/>
      <c r="E25" s="61"/>
      <c r="F25" s="62"/>
      <c r="G25" s="63"/>
    </row>
    <row r="26" spans="1:7" s="38" customFormat="1" ht="24.95" customHeight="1">
      <c r="A26" s="135"/>
      <c r="B26" s="151" t="s">
        <v>97</v>
      </c>
      <c r="C26" s="140" t="str">
        <f>入力シート!Q30</f>
        <v>住所：</v>
      </c>
      <c r="D26" s="141"/>
      <c r="E26" s="141"/>
      <c r="F26" s="141"/>
      <c r="G26" s="142"/>
    </row>
    <row r="27" spans="1:7" s="38" customFormat="1" ht="24.95" customHeight="1">
      <c r="A27" s="135"/>
      <c r="B27" s="152"/>
      <c r="C27" s="140" t="str">
        <f>入力シート!Q31</f>
        <v>氏名又は名称：</v>
      </c>
      <c r="D27" s="141"/>
      <c r="E27" s="141"/>
      <c r="F27" s="141"/>
      <c r="G27" s="142"/>
    </row>
    <row r="28" spans="1:7" s="38" customFormat="1" ht="24.95" customHeight="1">
      <c r="A28" s="135"/>
      <c r="B28" s="152"/>
      <c r="C28" s="140" t="str">
        <f>入力シート!Q32</f>
        <v>知事登録・届出番号：</v>
      </c>
      <c r="D28" s="141"/>
      <c r="E28" s="141"/>
      <c r="F28" s="141"/>
      <c r="G28" s="142"/>
    </row>
    <row r="29" spans="1:7" s="38" customFormat="1" ht="3.95" customHeight="1">
      <c r="A29" s="135"/>
      <c r="B29" s="70"/>
      <c r="C29" s="57"/>
      <c r="D29" s="58"/>
      <c r="E29" s="58"/>
      <c r="F29" s="58"/>
      <c r="G29" s="59"/>
    </row>
    <row r="30" spans="1:7" s="38" customFormat="1" ht="3.95" customHeight="1">
      <c r="A30" s="135"/>
      <c r="B30" s="64"/>
      <c r="C30" s="62"/>
      <c r="D30" s="62"/>
      <c r="E30" s="62"/>
      <c r="F30" s="62"/>
      <c r="G30" s="84"/>
    </row>
    <row r="31" spans="1:7" s="38" customFormat="1" ht="14.1" customHeight="1">
      <c r="A31" s="135"/>
      <c r="B31" s="150" t="s">
        <v>106</v>
      </c>
      <c r="C31" s="141"/>
      <c r="D31" s="141"/>
      <c r="E31" s="141"/>
      <c r="F31" s="141"/>
      <c r="G31" s="142"/>
    </row>
    <row r="32" spans="1:7" ht="14.1" customHeight="1">
      <c r="A32" s="135"/>
      <c r="B32" s="51" t="s">
        <v>107</v>
      </c>
      <c r="C32" s="26"/>
      <c r="D32" s="26"/>
      <c r="E32" s="26"/>
      <c r="F32" s="26"/>
      <c r="G32" s="36"/>
    </row>
    <row r="33" spans="1:7" ht="14.1" customHeight="1">
      <c r="A33" s="135"/>
      <c r="B33" s="45" t="s">
        <v>108</v>
      </c>
      <c r="C33" s="26"/>
      <c r="D33" s="26"/>
      <c r="E33" s="26"/>
      <c r="F33" s="26"/>
      <c r="G33" s="36"/>
    </row>
    <row r="34" spans="1:7" ht="14.1" customHeight="1">
      <c r="A34" s="135"/>
      <c r="B34" s="45" t="s">
        <v>109</v>
      </c>
      <c r="C34" s="26"/>
      <c r="D34" s="26"/>
      <c r="E34" s="26"/>
      <c r="F34" s="26"/>
      <c r="G34" s="36"/>
    </row>
    <row r="35" spans="1:7" ht="14.1" customHeight="1">
      <c r="A35" s="135"/>
      <c r="B35" s="45" t="s">
        <v>110</v>
      </c>
      <c r="C35" s="26"/>
      <c r="D35" s="26"/>
      <c r="E35" s="26"/>
      <c r="F35" s="26"/>
      <c r="G35" s="36"/>
    </row>
    <row r="36" spans="1:7" ht="14.1" customHeight="1">
      <c r="A36" s="135"/>
      <c r="B36" s="45" t="s">
        <v>111</v>
      </c>
      <c r="G36" s="47"/>
    </row>
    <row r="37" spans="1:7" ht="14.1" customHeight="1">
      <c r="A37" s="135"/>
      <c r="B37" s="45" t="s">
        <v>102</v>
      </c>
      <c r="G37" s="47"/>
    </row>
    <row r="38" spans="1:7" ht="3.95" customHeight="1" thickBot="1">
      <c r="A38" s="146"/>
      <c r="B38" s="48"/>
      <c r="C38" s="49"/>
      <c r="D38" s="49"/>
      <c r="E38" s="49"/>
      <c r="F38" s="49"/>
      <c r="G38" s="50"/>
    </row>
  </sheetData>
  <sheetProtection algorithmName="SHA-512" hashValue="2OHUNwBm1Pn0f4sjJ9UWgrSrPFFtrxny+sx0kz8PZRdJ+OIJmEBfahaYR1hJVst6MYm+u9l0D+5MzEgz83A4bQ==" saltValue="SVucZoWhCT8efP0y5kfS0A==" spinCount="100000" sheet="1" objects="1" scenarios="1"/>
  <mergeCells count="23">
    <mergeCell ref="B31:G31"/>
    <mergeCell ref="A18:A38"/>
    <mergeCell ref="B19:B21"/>
    <mergeCell ref="C19:D19"/>
    <mergeCell ref="E19:G19"/>
    <mergeCell ref="C20:D20"/>
    <mergeCell ref="C23:G23"/>
    <mergeCell ref="C24:E24"/>
    <mergeCell ref="B26:B28"/>
    <mergeCell ref="C26:G26"/>
    <mergeCell ref="C27:G27"/>
    <mergeCell ref="C28:G28"/>
    <mergeCell ref="E20:G20"/>
    <mergeCell ref="C21:D21"/>
    <mergeCell ref="E21:G21"/>
    <mergeCell ref="A2:G2"/>
    <mergeCell ref="A3:G3"/>
    <mergeCell ref="A9:G9"/>
    <mergeCell ref="A10:A16"/>
    <mergeCell ref="C10:E10"/>
    <mergeCell ref="C11:E11"/>
    <mergeCell ref="B12:B15"/>
    <mergeCell ref="B16:G16"/>
  </mergeCells>
  <phoneticPr fontId="2"/>
  <pageMargins left="0.74803149606299213" right="0.15748031496062992" top="0.59055118110236227" bottom="0.15748031496062992" header="0.15748031496062992" footer="0.1574803149606299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37AC7-BE16-47D0-BC94-1B8D2649D1FE}">
  <sheetPr codeName="Sheet14">
    <tabColor rgb="FFDBF2F9"/>
  </sheetPr>
  <dimension ref="A1"/>
  <sheetViews>
    <sheetView showGridLines="0" view="pageBreakPreview" zoomScale="80" zoomScaleNormal="60" zoomScaleSheetLayoutView="80" workbookViewId="0">
      <selection activeCell="AU30" sqref="AU30"/>
    </sheetView>
  </sheetViews>
  <sheetFormatPr defaultRowHeight="13.5"/>
  <cols>
    <col min="1" max="151" width="2.625" style="88" customWidth="1"/>
    <col min="152" max="16384" width="9" style="88"/>
  </cols>
  <sheetData/>
  <phoneticPr fontId="2"/>
  <printOptions horizontalCentered="1" verticalCentered="1"/>
  <pageMargins left="0" right="0" top="0" bottom="0"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7ABA2-9064-454F-AA80-E0599C097CBE}">
  <sheetPr codeName="Sheet3">
    <tabColor rgb="FFEAF4E4"/>
  </sheetPr>
  <dimension ref="A1"/>
  <sheetViews>
    <sheetView showGridLines="0" view="pageBreakPreview" zoomScale="80" zoomScaleNormal="60" zoomScaleSheetLayoutView="80" workbookViewId="0">
      <selection activeCell="AU48" sqref="AU48"/>
    </sheetView>
  </sheetViews>
  <sheetFormatPr defaultRowHeight="13.5"/>
  <cols>
    <col min="1" max="151" width="2.625" style="88" customWidth="1"/>
    <col min="152" max="16384" width="9" style="88"/>
  </cols>
  <sheetData/>
  <phoneticPr fontId="2"/>
  <printOptions horizontalCentered="1" verticalCentered="1"/>
  <pageMargins left="0" right="0" top="0" bottom="0"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AA76C-1F7A-409E-A44E-5DFE7BC77F25}">
  <sheetPr codeName="Sheet4">
    <tabColor rgb="FFEAF4E4"/>
  </sheetPr>
  <dimension ref="A1"/>
  <sheetViews>
    <sheetView showGridLines="0" view="pageBreakPreview" zoomScale="80" zoomScaleNormal="60" zoomScaleSheetLayoutView="80" workbookViewId="0">
      <selection activeCell="BR44" sqref="BR44"/>
    </sheetView>
  </sheetViews>
  <sheetFormatPr defaultRowHeight="13.5"/>
  <cols>
    <col min="1" max="151" width="2.625" style="88" customWidth="1"/>
    <col min="152" max="16384" width="9" style="88"/>
  </cols>
  <sheetData/>
  <phoneticPr fontId="2"/>
  <printOptions horizontalCentered="1" verticalCentered="1"/>
  <pageMargins left="0" right="0" top="0" bottom="0"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5DD2B-CEFD-46FF-A523-AE7688DB2FED}">
  <sheetPr codeName="Sheet8">
    <tabColor rgb="FFEAF4E4"/>
  </sheetPr>
  <dimension ref="A1"/>
  <sheetViews>
    <sheetView showGridLines="0" view="pageBreakPreview" zoomScale="80" zoomScaleNormal="60" zoomScaleSheetLayoutView="80" workbookViewId="0"/>
  </sheetViews>
  <sheetFormatPr defaultRowHeight="13.5"/>
  <cols>
    <col min="1" max="151" width="2.625" style="88" customWidth="1"/>
    <col min="152" max="16384" width="9" style="88"/>
  </cols>
  <sheetData/>
  <phoneticPr fontId="2"/>
  <printOptions horizontalCentered="1" verticalCentered="1"/>
  <pageMargins left="0" right="0" top="0" bottom="0"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入力シート</vt:lpstr>
      <vt:lpstr>表紙</vt:lpstr>
      <vt:lpstr>A票</vt:lpstr>
      <vt:lpstr>B票</vt:lpstr>
      <vt:lpstr>C票</vt:lpstr>
      <vt:lpstr>登録KRS</vt:lpstr>
      <vt:lpstr>型適KRS-5A</vt:lpstr>
      <vt:lpstr>型適KRS-5B</vt:lpstr>
      <vt:lpstr>型適KRS-7A</vt:lpstr>
      <vt:lpstr>型適KRS-7B</vt:lpstr>
      <vt:lpstr>型適_図面(浄化槽)</vt:lpstr>
      <vt:lpstr>型適_図面(ｵﾌﾟｼｮﾝ)</vt:lpstr>
      <vt:lpstr>型式KRS</vt:lpstr>
      <vt:lpstr>大臣KRS</vt:lpstr>
      <vt:lpstr>別紙</vt:lpstr>
      <vt:lpstr>A票!Print_Area</vt:lpstr>
      <vt:lpstr>B票!Print_Area</vt:lpstr>
      <vt:lpstr>C票!Print_Area</vt:lpstr>
      <vt:lpstr>型式KRS!Print_Area</vt:lpstr>
      <vt:lpstr>'型適_図面(ｵﾌﾟｼｮﾝ)'!Print_Area</vt:lpstr>
      <vt:lpstr>'型適_図面(浄化槽)'!Print_Area</vt:lpstr>
      <vt:lpstr>'型適KRS-5A'!Print_Area</vt:lpstr>
      <vt:lpstr>'型適KRS-5B'!Print_Area</vt:lpstr>
      <vt:lpstr>'型適KRS-7A'!Print_Area</vt:lpstr>
      <vt:lpstr>'型適KRS-7B'!Print_Area</vt:lpstr>
      <vt:lpstr>大臣KRS!Print_Area</vt:lpstr>
      <vt:lpstr>登録KRS!Print_Area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YUK005123</dc:creator>
  <cp:lastModifiedBy>YUK005123</cp:lastModifiedBy>
  <cp:lastPrinted>2026-04-01T01:09:30Z</cp:lastPrinted>
  <dcterms:created xsi:type="dcterms:W3CDTF">2024-04-02T07:10:38Z</dcterms:created>
  <dcterms:modified xsi:type="dcterms:W3CDTF">2026-04-01T02:10:28Z</dcterms:modified>
</cp:coreProperties>
</file>